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3" activeTab="18"/>
  </bookViews>
  <sheets>
    <sheet name="初中物理" sheetId="13" r:id="rId1"/>
    <sheet name="初中化学" sheetId="14" r:id="rId2"/>
    <sheet name="初中道德与法治" sheetId="15" r:id="rId3"/>
    <sheet name="初中历史" sheetId="16" r:id="rId4"/>
    <sheet name="初中地理" sheetId="17" r:id="rId5"/>
    <sheet name="初中生物" sheetId="18" r:id="rId6"/>
    <sheet name="高中语文" sheetId="5" r:id="rId7"/>
    <sheet name="高中数学" sheetId="9" r:id="rId8"/>
    <sheet name="高中英语" sheetId="1" r:id="rId9"/>
    <sheet name="高中物理" sheetId="7" r:id="rId10"/>
    <sheet name="高中化学" sheetId="8" r:id="rId11"/>
    <sheet name="高中地理" sheetId="3" r:id="rId12"/>
    <sheet name="高中生物" sheetId="4" r:id="rId13"/>
    <sheet name="高中音乐" sheetId="6" r:id="rId14"/>
    <sheet name="高中体育与健康" sheetId="2" r:id="rId15"/>
    <sheet name="高中美术" sheetId="19" r:id="rId16"/>
    <sheet name="城区幼儿园（应届毕业生）" sheetId="10" r:id="rId17"/>
    <sheet name="乡镇幼儿园（应届毕业生）" sheetId="11" r:id="rId18"/>
    <sheet name="乡镇幼儿园" sheetId="12" r:id="rId19"/>
  </sheets>
  <definedNames>
    <definedName name="_xlnm.Print_Titles" localSheetId="16">'城区幼儿园（应届毕业生）'!$1:$3</definedName>
    <definedName name="_xlnm._FilterDatabase" localSheetId="16" hidden="1">'城区幼儿园（应届毕业生）'!$B$1:$I$57</definedName>
    <definedName name="_xlnm.Print_Titles" localSheetId="17">'乡镇幼儿园（应届毕业生）'!$1:$3</definedName>
  </definedNames>
  <calcPr calcId="144525"/>
</workbook>
</file>

<file path=xl/sharedStrings.xml><?xml version="1.0" encoding="utf-8"?>
<sst xmlns="http://schemas.openxmlformats.org/spreadsheetml/2006/main" count="889" uniqueCount="394">
  <si>
    <t>初中物理面试人员成绩统计表（省招）</t>
  </si>
  <si>
    <t>序号</t>
  </si>
  <si>
    <t>姓名</t>
  </si>
  <si>
    <t>性别</t>
  </si>
  <si>
    <t>笔试成绩</t>
  </si>
  <si>
    <t>试讲成绩</t>
  </si>
  <si>
    <t>最后得分</t>
  </si>
  <si>
    <t>备注</t>
  </si>
  <si>
    <t>汪冠</t>
  </si>
  <si>
    <t>男</t>
  </si>
  <si>
    <t>吴华根</t>
  </si>
  <si>
    <t>罗文翀</t>
  </si>
  <si>
    <t>汤必成</t>
  </si>
  <si>
    <t>刘鹏</t>
  </si>
  <si>
    <t>郑子毅</t>
  </si>
  <si>
    <t>王湧</t>
  </si>
  <si>
    <t>王满风</t>
  </si>
  <si>
    <t>女</t>
  </si>
  <si>
    <t>肖燕赟</t>
  </si>
  <si>
    <t>郭艳</t>
  </si>
  <si>
    <t>刘昌明</t>
  </si>
  <si>
    <t>沈有发</t>
  </si>
  <si>
    <t>刘益民</t>
  </si>
  <si>
    <t>高静</t>
  </si>
  <si>
    <t>郭永华</t>
  </si>
  <si>
    <t>王新水</t>
  </si>
  <si>
    <t>李云飞</t>
  </si>
  <si>
    <t>杨俊</t>
  </si>
  <si>
    <t>初中化学面试人员成绩统计表（省招）</t>
  </si>
  <si>
    <t>殷芷钊</t>
  </si>
  <si>
    <t>李鑫</t>
  </si>
  <si>
    <t>欧阳祎菱</t>
  </si>
  <si>
    <t>李柱</t>
  </si>
  <si>
    <t>汪卓兰</t>
  </si>
  <si>
    <t>周文军</t>
  </si>
  <si>
    <t>初中道德与法治面试人员成绩统计表（省招）</t>
  </si>
  <si>
    <t>林美欣</t>
  </si>
  <si>
    <t>211.5</t>
  </si>
  <si>
    <t>陈丽丽</t>
  </si>
  <si>
    <t>190.0</t>
  </si>
  <si>
    <t>谢欢欢</t>
  </si>
  <si>
    <t>172.0</t>
  </si>
  <si>
    <t>吴娟娟</t>
  </si>
  <si>
    <t>150.0</t>
  </si>
  <si>
    <t>易超群</t>
  </si>
  <si>
    <t>154.0</t>
  </si>
  <si>
    <t>杨艳</t>
  </si>
  <si>
    <t>160.0</t>
  </si>
  <si>
    <t>初中历史面试人员成绩统计表（省招）</t>
  </si>
  <si>
    <t>扶燕</t>
  </si>
  <si>
    <t>212.5</t>
  </si>
  <si>
    <t>昌淑兰</t>
  </si>
  <si>
    <t>209.5</t>
  </si>
  <si>
    <t>余流英</t>
  </si>
  <si>
    <t>194.5</t>
  </si>
  <si>
    <t>王露</t>
  </si>
  <si>
    <t>203.0</t>
  </si>
  <si>
    <t>康文青</t>
  </si>
  <si>
    <t>199.5</t>
  </si>
  <si>
    <t>胡勇涛</t>
  </si>
  <si>
    <t>郭昱瑶</t>
  </si>
  <si>
    <t>192.5</t>
  </si>
  <si>
    <t>程棋</t>
  </si>
  <si>
    <t>197.0</t>
  </si>
  <si>
    <t>郭贤志</t>
  </si>
  <si>
    <t>189.0</t>
  </si>
  <si>
    <t>黄欣</t>
  </si>
  <si>
    <t>192.0</t>
  </si>
  <si>
    <t>罗波</t>
  </si>
  <si>
    <t>191.0</t>
  </si>
  <si>
    <t>漆萱</t>
  </si>
  <si>
    <t>183.5</t>
  </si>
  <si>
    <t>薛露</t>
  </si>
  <si>
    <t>182.0</t>
  </si>
  <si>
    <t>王芷伊</t>
  </si>
  <si>
    <t>184.0</t>
  </si>
  <si>
    <t>刘昆</t>
  </si>
  <si>
    <t>173.0</t>
  </si>
  <si>
    <t>严牡丹</t>
  </si>
  <si>
    <t>181.5</t>
  </si>
  <si>
    <t>徐思瑜</t>
  </si>
  <si>
    <t>171.0</t>
  </si>
  <si>
    <t>林政明</t>
  </si>
  <si>
    <t>175.0</t>
  </si>
  <si>
    <t>张玉</t>
  </si>
  <si>
    <t>初中地理面试人员成绩统计表（省招）</t>
  </si>
  <si>
    <t>周文辉</t>
  </si>
  <si>
    <t>219.0</t>
  </si>
  <si>
    <t>李德道</t>
  </si>
  <si>
    <t>232.0</t>
  </si>
  <si>
    <t>李梦娟</t>
  </si>
  <si>
    <t>209.0</t>
  </si>
  <si>
    <t>黄建建</t>
  </si>
  <si>
    <t>207.5</t>
  </si>
  <si>
    <t>刘世奇</t>
  </si>
  <si>
    <t>213.0</t>
  </si>
  <si>
    <t>胡彦成</t>
  </si>
  <si>
    <t>210.0</t>
  </si>
  <si>
    <t>刘小芳</t>
  </si>
  <si>
    <t>210.5</t>
  </si>
  <si>
    <t>熊雅倩</t>
  </si>
  <si>
    <t>汤苏虹</t>
  </si>
  <si>
    <t>201.0</t>
  </si>
  <si>
    <t>杨瑶</t>
  </si>
  <si>
    <t>197.5</t>
  </si>
  <si>
    <t>陈雪娇</t>
  </si>
  <si>
    <t>199.0</t>
  </si>
  <si>
    <t>刘崇城</t>
  </si>
  <si>
    <t>黄上倩</t>
  </si>
  <si>
    <t>王燕</t>
  </si>
  <si>
    <t>187.0</t>
  </si>
  <si>
    <t>周祺</t>
  </si>
  <si>
    <t>187.5</t>
  </si>
  <si>
    <t>贺珍</t>
  </si>
  <si>
    <t>180.0</t>
  </si>
  <si>
    <t>初中生物面试人员成绩统计表（省招）</t>
  </si>
  <si>
    <t>罗昱</t>
  </si>
  <si>
    <t>221.0</t>
  </si>
  <si>
    <t>钟娟意</t>
  </si>
  <si>
    <t>215.0</t>
  </si>
  <si>
    <t>朱慧敏</t>
  </si>
  <si>
    <t>212.0</t>
  </si>
  <si>
    <t>肖海娟</t>
  </si>
  <si>
    <t>193.5</t>
  </si>
  <si>
    <t>黄卫泉</t>
  </si>
  <si>
    <t>施璐</t>
  </si>
  <si>
    <t>201.5</t>
  </si>
  <si>
    <t>程一琳</t>
  </si>
  <si>
    <t>200.5</t>
  </si>
  <si>
    <t>姚芳荣</t>
  </si>
  <si>
    <t>194.0</t>
  </si>
  <si>
    <t>李珊珊</t>
  </si>
  <si>
    <t>189.5</t>
  </si>
  <si>
    <t>徐洋胜</t>
  </si>
  <si>
    <t>184.5</t>
  </si>
  <si>
    <t>王佩琼</t>
  </si>
  <si>
    <t>179.0</t>
  </si>
  <si>
    <t>王龙</t>
  </si>
  <si>
    <t>176.5</t>
  </si>
  <si>
    <t>胡丽</t>
  </si>
  <si>
    <t>167.0</t>
  </si>
  <si>
    <t>曾倩兰</t>
  </si>
  <si>
    <t>204.0</t>
  </si>
  <si>
    <t>赵鑫</t>
  </si>
  <si>
    <t>190.5</t>
  </si>
  <si>
    <t>张建</t>
  </si>
  <si>
    <t>170.0</t>
  </si>
  <si>
    <t>高中语文面试人员成绩统计表（省招）</t>
  </si>
  <si>
    <t>肖艳</t>
  </si>
  <si>
    <t>191.5</t>
  </si>
  <si>
    <t>尹珍梅</t>
  </si>
  <si>
    <t>175.5</t>
  </si>
  <si>
    <t>康荷璇</t>
  </si>
  <si>
    <t>庞自正</t>
  </si>
  <si>
    <t>166.0</t>
  </si>
  <si>
    <t>宋佳</t>
  </si>
  <si>
    <t>165.5</t>
  </si>
  <si>
    <t>李小芳</t>
  </si>
  <si>
    <t>刘琰琳</t>
  </si>
  <si>
    <t>154.5</t>
  </si>
  <si>
    <t>彭楚琳</t>
  </si>
  <si>
    <t>162.5</t>
  </si>
  <si>
    <t>陈薇如</t>
  </si>
  <si>
    <t>146.0</t>
  </si>
  <si>
    <t>高中数学面试人员成绩统计表（省招）</t>
  </si>
  <si>
    <t>郭威</t>
  </si>
  <si>
    <t>张来子</t>
  </si>
  <si>
    <t>161.5</t>
  </si>
  <si>
    <t>朱敬灵</t>
  </si>
  <si>
    <t>159.5</t>
  </si>
  <si>
    <t>李福盛</t>
  </si>
  <si>
    <t>李林华</t>
  </si>
  <si>
    <t>136.5</t>
  </si>
  <si>
    <t>熊源</t>
  </si>
  <si>
    <t>119.0</t>
  </si>
  <si>
    <t>高中英语面试人员成绩统计表（省招）</t>
  </si>
  <si>
    <t>黄丽菁</t>
  </si>
  <si>
    <t>185.0</t>
  </si>
  <si>
    <t>周志纯</t>
  </si>
  <si>
    <t>夏丹</t>
  </si>
  <si>
    <t>黄丹</t>
  </si>
  <si>
    <t>182.5</t>
  </si>
  <si>
    <t>刘茜</t>
  </si>
  <si>
    <t>169.5</t>
  </si>
  <si>
    <t>汤小芳</t>
  </si>
  <si>
    <t>177.5</t>
  </si>
  <si>
    <t>王若岚</t>
  </si>
  <si>
    <t>高中物理面试人员成绩统计表（省招）</t>
  </si>
  <si>
    <t>宋永华</t>
  </si>
  <si>
    <t>贺海星</t>
  </si>
  <si>
    <t>178.5</t>
  </si>
  <si>
    <t>刘群欢</t>
  </si>
  <si>
    <t>肖波</t>
  </si>
  <si>
    <t>122.0</t>
  </si>
  <si>
    <t>乔豪豪</t>
  </si>
  <si>
    <t>114.0</t>
  </si>
  <si>
    <t>高中化学面试人员成绩统计表（省招）</t>
  </si>
  <si>
    <t>林慧</t>
  </si>
  <si>
    <t>毛黎</t>
  </si>
  <si>
    <t>170.5</t>
  </si>
  <si>
    <t>贺智兵</t>
  </si>
  <si>
    <t>杨命波</t>
  </si>
  <si>
    <t>139.0</t>
  </si>
  <si>
    <t>高中地理面试人员成绩统计表（省招）</t>
  </si>
  <si>
    <t>黄志朋</t>
  </si>
  <si>
    <t>153.0</t>
  </si>
  <si>
    <t>刘峰</t>
  </si>
  <si>
    <t>高中生物面试人员成绩统计表（省招）</t>
  </si>
  <si>
    <t>周娜</t>
  </si>
  <si>
    <t>李锦</t>
  </si>
  <si>
    <t>140.0</t>
  </si>
  <si>
    <t>李竹宇</t>
  </si>
  <si>
    <t>130.0</t>
  </si>
  <si>
    <t>喻婷</t>
  </si>
  <si>
    <t>张霈雨</t>
  </si>
  <si>
    <t>127.0</t>
  </si>
  <si>
    <t>高中音乐面试人员成绩统计表（省招）</t>
  </si>
  <si>
    <t>熊子妍</t>
  </si>
  <si>
    <t>谢园</t>
  </si>
  <si>
    <t>杨婷</t>
  </si>
  <si>
    <t>陈建勇</t>
  </si>
  <si>
    <t>匡萌</t>
  </si>
  <si>
    <t>刘建平</t>
  </si>
  <si>
    <t>高中体育与健康面试人员成绩统计表（省招）</t>
  </si>
  <si>
    <t>孔令涛</t>
  </si>
  <si>
    <t>174.5</t>
  </si>
  <si>
    <t>杨娟</t>
  </si>
  <si>
    <t>周志力</t>
  </si>
  <si>
    <t>宁斌</t>
  </si>
  <si>
    <t>宋磊明</t>
  </si>
  <si>
    <t>156.0</t>
  </si>
  <si>
    <t>李琪</t>
  </si>
  <si>
    <t>129.5</t>
  </si>
  <si>
    <t>高中美术面试人员成绩统计表（省招）</t>
  </si>
  <si>
    <t>陶思思</t>
  </si>
  <si>
    <t>刘惠敏</t>
  </si>
  <si>
    <t>郭嘉荔</t>
  </si>
  <si>
    <t>城区幼儿园（应届毕业生）面试人员成绩统计表（省招）</t>
  </si>
  <si>
    <t>面试成绩</t>
  </si>
  <si>
    <t>简笔画</t>
  </si>
  <si>
    <t>即兴创编故事</t>
  </si>
  <si>
    <t>二选一</t>
  </si>
  <si>
    <t>刘佳</t>
  </si>
  <si>
    <t>89.0</t>
  </si>
  <si>
    <t>段芊汐</t>
  </si>
  <si>
    <t>91.0</t>
  </si>
  <si>
    <t>刘丽雯</t>
  </si>
  <si>
    <t>84.0</t>
  </si>
  <si>
    <t>李思琪</t>
  </si>
  <si>
    <t>78.5</t>
  </si>
  <si>
    <t>曾子丹</t>
  </si>
  <si>
    <t>87.0</t>
  </si>
  <si>
    <t>周卓</t>
  </si>
  <si>
    <t>89.5</t>
  </si>
  <si>
    <t>罗洁</t>
  </si>
  <si>
    <t>79.0</t>
  </si>
  <si>
    <t>陈童依</t>
  </si>
  <si>
    <t>85.5</t>
  </si>
  <si>
    <t>尹善期</t>
  </si>
  <si>
    <t>78.0</t>
  </si>
  <si>
    <t>周雪凤</t>
  </si>
  <si>
    <t>85.0</t>
  </si>
  <si>
    <t>杨晨雨</t>
  </si>
  <si>
    <t>张逸</t>
  </si>
  <si>
    <t>86.5</t>
  </si>
  <si>
    <t>孙瑶</t>
  </si>
  <si>
    <t>79.5</t>
  </si>
  <si>
    <t>匡冰海</t>
  </si>
  <si>
    <t>88.0</t>
  </si>
  <si>
    <t>谢珊</t>
  </si>
  <si>
    <t>83.5</t>
  </si>
  <si>
    <t>曾文婕</t>
  </si>
  <si>
    <t>龙心雨</t>
  </si>
  <si>
    <t>84.5</t>
  </si>
  <si>
    <t>周文利</t>
  </si>
  <si>
    <t>陈玉</t>
  </si>
  <si>
    <t>何香玉</t>
  </si>
  <si>
    <t>82.0</t>
  </si>
  <si>
    <t>林春梅</t>
  </si>
  <si>
    <t>钟琴</t>
  </si>
  <si>
    <t>刘婧怡</t>
  </si>
  <si>
    <t>81.5</t>
  </si>
  <si>
    <t>彭亦晨</t>
  </si>
  <si>
    <t>郭欢</t>
  </si>
  <si>
    <t>曾智清</t>
  </si>
  <si>
    <t>80.5</t>
  </si>
  <si>
    <t>王菲</t>
  </si>
  <si>
    <t>李萱</t>
  </si>
  <si>
    <t>陈茜</t>
  </si>
  <si>
    <t>王倩</t>
  </si>
  <si>
    <t>80.0</t>
  </si>
  <si>
    <t>肖雪</t>
  </si>
  <si>
    <t>83.0</t>
  </si>
  <si>
    <t>王倩露</t>
  </si>
  <si>
    <t>陈诗怡</t>
  </si>
  <si>
    <t>陈苏林</t>
  </si>
  <si>
    <t>胡琳</t>
  </si>
  <si>
    <t>周可盈</t>
  </si>
  <si>
    <t>86.0</t>
  </si>
  <si>
    <t>皮桂花</t>
  </si>
  <si>
    <t>梁佳莹</t>
  </si>
  <si>
    <t>82.5</t>
  </si>
  <si>
    <t>张芹</t>
  </si>
  <si>
    <t>钟小娟</t>
  </si>
  <si>
    <t>王佳芬</t>
  </si>
  <si>
    <t>罗苏颖</t>
  </si>
  <si>
    <t>梁艳玲</t>
  </si>
  <si>
    <t>伍雯</t>
  </si>
  <si>
    <t>刘雨婷</t>
  </si>
  <si>
    <t>周晨</t>
  </si>
  <si>
    <t>王珺</t>
  </si>
  <si>
    <t>涂雨萱</t>
  </si>
  <si>
    <t>易莉苹</t>
  </si>
  <si>
    <t>曾钰晴</t>
  </si>
  <si>
    <t>王小涵</t>
  </si>
  <si>
    <t>金灿</t>
  </si>
  <si>
    <t>易春兰</t>
  </si>
  <si>
    <t>81.0</t>
  </si>
  <si>
    <t>邱雨</t>
  </si>
  <si>
    <t>乡镇幼儿园（应届毕业生）面试人员成绩统计表（省招）</t>
  </si>
  <si>
    <t>李雪</t>
  </si>
  <si>
    <t>黄琳冰</t>
  </si>
  <si>
    <t>余晓娜</t>
  </si>
  <si>
    <t>刘艳慧</t>
  </si>
  <si>
    <t>曾莹</t>
  </si>
  <si>
    <t>周毅</t>
  </si>
  <si>
    <t>刘丹</t>
  </si>
  <si>
    <t>彭梦莲</t>
  </si>
  <si>
    <t>曾晶</t>
  </si>
  <si>
    <t>高观棋</t>
  </si>
  <si>
    <t>段钰婷</t>
  </si>
  <si>
    <t>夏晶</t>
  </si>
  <si>
    <t>76.0</t>
  </si>
  <si>
    <t>刘琴</t>
  </si>
  <si>
    <t>钟德蓝</t>
  </si>
  <si>
    <t>郑紫燕</t>
  </si>
  <si>
    <t>谭诗宇</t>
  </si>
  <si>
    <t>邹思琦</t>
  </si>
  <si>
    <t>黄惠琳</t>
  </si>
  <si>
    <t>温丽萍</t>
  </si>
  <si>
    <t>陈钰洁</t>
  </si>
  <si>
    <t>欧阳佳敏</t>
  </si>
  <si>
    <t>75.5</t>
  </si>
  <si>
    <t>谢瑶</t>
  </si>
  <si>
    <t>74.5</t>
  </si>
  <si>
    <t>沈瑛</t>
  </si>
  <si>
    <t>周卫华</t>
  </si>
  <si>
    <t>罗荟</t>
  </si>
  <si>
    <t>张海芳</t>
  </si>
  <si>
    <t>74.0</t>
  </si>
  <si>
    <t>赖雪</t>
  </si>
  <si>
    <t>77.0</t>
  </si>
  <si>
    <t>贺昕芃</t>
  </si>
  <si>
    <t>刘琦凤</t>
  </si>
  <si>
    <t>肖倩</t>
  </si>
  <si>
    <t>毛佳美</t>
  </si>
  <si>
    <t>73.5</t>
  </si>
  <si>
    <t>万晶</t>
  </si>
  <si>
    <t>周露</t>
  </si>
  <si>
    <t>张佳云</t>
  </si>
  <si>
    <t>肖宇琦</t>
  </si>
  <si>
    <t>72.5</t>
  </si>
  <si>
    <t>彭茹玉</t>
  </si>
  <si>
    <t>曾娟</t>
  </si>
  <si>
    <t>73.0</t>
  </si>
  <si>
    <t>彭玉婷</t>
  </si>
  <si>
    <t>周丽</t>
  </si>
  <si>
    <t>75.0</t>
  </si>
  <si>
    <t>夏子芃</t>
  </si>
  <si>
    <t>王舒琪</t>
  </si>
  <si>
    <t>乡镇幼儿园面试人员成绩统计表（省招）</t>
  </si>
  <si>
    <t>陈风</t>
  </si>
  <si>
    <t>王茜</t>
  </si>
  <si>
    <t>李玲玲</t>
  </si>
  <si>
    <t>王欣</t>
  </si>
  <si>
    <t>肖婷</t>
  </si>
  <si>
    <t>刘佳祺</t>
  </si>
  <si>
    <t>刘月</t>
  </si>
  <si>
    <t>王秋霞</t>
  </si>
  <si>
    <t>林渊敏</t>
  </si>
  <si>
    <t>王紫怡</t>
  </si>
  <si>
    <t>黄志琴</t>
  </si>
  <si>
    <t>尹倩倩</t>
  </si>
  <si>
    <t>夏琳</t>
  </si>
  <si>
    <t>彭婷</t>
  </si>
  <si>
    <t>周雪娇</t>
  </si>
  <si>
    <t>陈虹</t>
  </si>
  <si>
    <t>连沁如</t>
  </si>
  <si>
    <t>肖美龄</t>
  </si>
  <si>
    <t>77.5</t>
  </si>
  <si>
    <t>胡晴</t>
  </si>
  <si>
    <t>阮青</t>
  </si>
  <si>
    <t>林琴</t>
  </si>
  <si>
    <t>周洁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</si>
</sst>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4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黑体"/>
      <charset val="134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2"/>
      <color indexed="8"/>
      <name val="宋体"/>
      <charset val="134"/>
      <scheme val="minor"/>
    </font>
    <font>
      <sz val="10"/>
      <name val="仿宋_GB2312"/>
      <charset val="134"/>
    </font>
    <font>
      <sz val="14"/>
      <name val="黑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11" applyNumberFormat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35" fillId="12" borderId="12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177" fontId="9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7" fontId="11" fillId="0" borderId="1" xfId="5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3" fillId="0" borderId="2" xfId="5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177" fontId="13" fillId="0" borderId="1" xfId="5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177" fontId="18" fillId="0" borderId="2" xfId="5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177" fontId="18" fillId="0" borderId="1" xfId="50" applyNumberFormat="1" applyFon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opLeftCell="B1" workbookViewId="0">
      <selection activeCell="F3" sqref="F3"/>
    </sheetView>
  </sheetViews>
  <sheetFormatPr defaultColWidth="9" defaultRowHeight="14.25" customHeight="1" outlineLevelCol="6"/>
  <cols>
    <col min="1" max="1" width="9" style="44" hidden="1" customWidth="1"/>
    <col min="2" max="2" width="11.3833333333333" style="46" customWidth="1"/>
    <col min="3" max="3" width="8.5" style="46" customWidth="1"/>
    <col min="4" max="4" width="11.6333333333333" style="46" customWidth="1"/>
    <col min="5" max="5" width="11.5" style="47" customWidth="1"/>
    <col min="6" max="6" width="11.75" style="46" customWidth="1"/>
    <col min="7" max="7" width="10.6333333333333" style="44" customWidth="1"/>
    <col min="8" max="16384" width="9" style="44"/>
  </cols>
  <sheetData>
    <row r="1" s="44" customFormat="1" ht="37" customHeight="1" spans="1:7">
      <c r="A1" s="1" t="s">
        <v>0</v>
      </c>
      <c r="B1" s="1"/>
      <c r="C1" s="1"/>
      <c r="D1" s="1"/>
      <c r="E1" s="1"/>
      <c r="F1" s="1"/>
      <c r="G1" s="1"/>
    </row>
    <row r="2" s="45" customFormat="1" ht="32" customHeight="1" spans="1:7">
      <c r="A2" s="48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48" t="s">
        <v>6</v>
      </c>
      <c r="G2" s="48" t="s">
        <v>7</v>
      </c>
    </row>
    <row r="3" s="45" customFormat="1" ht="24" customHeight="1" spans="1:7">
      <c r="A3" s="68">
        <v>1</v>
      </c>
      <c r="B3" s="15" t="s">
        <v>8</v>
      </c>
      <c r="C3" s="51" t="s">
        <v>9</v>
      </c>
      <c r="D3" s="69">
        <v>222.5</v>
      </c>
      <c r="E3" s="17">
        <v>85.4</v>
      </c>
      <c r="F3" s="53">
        <f t="shared" ref="F3:F20" si="0">D3*0.2+E3*0.5</f>
        <v>87.2</v>
      </c>
      <c r="G3" s="16"/>
    </row>
    <row r="4" s="45" customFormat="1" ht="24" customHeight="1" spans="1:7">
      <c r="A4" s="68">
        <v>2</v>
      </c>
      <c r="B4" s="5" t="s">
        <v>10</v>
      </c>
      <c r="C4" s="56" t="s">
        <v>9</v>
      </c>
      <c r="D4" s="67">
        <v>192</v>
      </c>
      <c r="E4" s="65">
        <v>86.8</v>
      </c>
      <c r="F4" s="58">
        <f t="shared" si="0"/>
        <v>81.8</v>
      </c>
      <c r="G4" s="66"/>
    </row>
    <row r="5" s="45" customFormat="1" ht="24" customHeight="1" spans="1:7">
      <c r="A5" s="68">
        <v>3</v>
      </c>
      <c r="B5" s="5" t="s">
        <v>11</v>
      </c>
      <c r="C5" s="56" t="s">
        <v>9</v>
      </c>
      <c r="D5" s="67">
        <v>186.5</v>
      </c>
      <c r="E5" s="65">
        <v>86.3</v>
      </c>
      <c r="F5" s="58">
        <f t="shared" si="0"/>
        <v>80.45</v>
      </c>
      <c r="G5" s="66"/>
    </row>
    <row r="6" s="45" customFormat="1" ht="24" customHeight="1" spans="1:7">
      <c r="A6" s="68">
        <v>4</v>
      </c>
      <c r="B6" s="5" t="s">
        <v>12</v>
      </c>
      <c r="C6" s="56" t="s">
        <v>9</v>
      </c>
      <c r="D6" s="67">
        <v>176</v>
      </c>
      <c r="E6" s="65">
        <v>87.2</v>
      </c>
      <c r="F6" s="58">
        <f t="shared" si="0"/>
        <v>78.8</v>
      </c>
      <c r="G6" s="66"/>
    </row>
    <row r="7" s="45" customFormat="1" ht="24" customHeight="1" spans="1:7">
      <c r="A7" s="68">
        <v>5</v>
      </c>
      <c r="B7" s="5" t="s">
        <v>13</v>
      </c>
      <c r="C7" s="56" t="s">
        <v>9</v>
      </c>
      <c r="D7" s="67">
        <v>173</v>
      </c>
      <c r="E7" s="65">
        <v>87</v>
      </c>
      <c r="F7" s="58">
        <f t="shared" si="0"/>
        <v>78.1</v>
      </c>
      <c r="G7" s="66"/>
    </row>
    <row r="8" s="45" customFormat="1" ht="24" customHeight="1" spans="1:7">
      <c r="A8" s="68">
        <v>6</v>
      </c>
      <c r="B8" s="5" t="s">
        <v>14</v>
      </c>
      <c r="C8" s="56" t="s">
        <v>9</v>
      </c>
      <c r="D8" s="67">
        <v>168</v>
      </c>
      <c r="E8" s="65">
        <v>88.4</v>
      </c>
      <c r="F8" s="58">
        <f t="shared" si="0"/>
        <v>77.8</v>
      </c>
      <c r="G8" s="66"/>
    </row>
    <row r="9" s="45" customFormat="1" ht="24" customHeight="1" spans="1:7">
      <c r="A9" s="68">
        <v>7</v>
      </c>
      <c r="B9" s="5" t="s">
        <v>15</v>
      </c>
      <c r="C9" s="56" t="s">
        <v>9</v>
      </c>
      <c r="D9" s="67">
        <v>172.5</v>
      </c>
      <c r="E9" s="65">
        <v>86.6</v>
      </c>
      <c r="F9" s="58">
        <f t="shared" si="0"/>
        <v>77.8</v>
      </c>
      <c r="G9" s="66"/>
    </row>
    <row r="10" s="45" customFormat="1" ht="24" customHeight="1" spans="1:7">
      <c r="A10" s="68">
        <v>8</v>
      </c>
      <c r="B10" s="5" t="s">
        <v>16</v>
      </c>
      <c r="C10" s="56" t="s">
        <v>17</v>
      </c>
      <c r="D10" s="67">
        <v>162</v>
      </c>
      <c r="E10" s="65">
        <v>89.8</v>
      </c>
      <c r="F10" s="58">
        <f t="shared" si="0"/>
        <v>77.3</v>
      </c>
      <c r="G10" s="66"/>
    </row>
    <row r="11" s="45" customFormat="1" ht="24" customHeight="1" spans="1:7">
      <c r="A11" s="68">
        <v>9</v>
      </c>
      <c r="B11" s="5" t="s">
        <v>18</v>
      </c>
      <c r="C11" s="56" t="s">
        <v>9</v>
      </c>
      <c r="D11" s="67">
        <v>161</v>
      </c>
      <c r="E11" s="65">
        <v>87.2</v>
      </c>
      <c r="F11" s="58">
        <f t="shared" si="0"/>
        <v>75.8</v>
      </c>
      <c r="G11" s="66"/>
    </row>
    <row r="12" s="45" customFormat="1" ht="24" customHeight="1" spans="1:7">
      <c r="A12" s="68">
        <v>10</v>
      </c>
      <c r="B12" s="5" t="s">
        <v>19</v>
      </c>
      <c r="C12" s="56" t="s">
        <v>17</v>
      </c>
      <c r="D12" s="67">
        <v>150.5</v>
      </c>
      <c r="E12" s="65">
        <v>85.8</v>
      </c>
      <c r="F12" s="58">
        <f t="shared" si="0"/>
        <v>73</v>
      </c>
      <c r="G12" s="66"/>
    </row>
    <row r="13" s="45" customFormat="1" ht="24" customHeight="1" spans="1:7">
      <c r="A13" s="68">
        <v>11</v>
      </c>
      <c r="B13" s="5" t="s">
        <v>20</v>
      </c>
      <c r="C13" s="56" t="s">
        <v>9</v>
      </c>
      <c r="D13" s="67">
        <v>148.5</v>
      </c>
      <c r="E13" s="65">
        <v>84.4</v>
      </c>
      <c r="F13" s="58">
        <f t="shared" si="0"/>
        <v>71.9</v>
      </c>
      <c r="G13" s="66"/>
    </row>
    <row r="14" s="45" customFormat="1" ht="24" customHeight="1" spans="1:7">
      <c r="A14" s="68">
        <v>12</v>
      </c>
      <c r="B14" s="5" t="s">
        <v>21</v>
      </c>
      <c r="C14" s="56" t="s">
        <v>9</v>
      </c>
      <c r="D14" s="67">
        <v>144.5</v>
      </c>
      <c r="E14" s="65">
        <v>85.5</v>
      </c>
      <c r="F14" s="58">
        <f t="shared" si="0"/>
        <v>71.65</v>
      </c>
      <c r="G14" s="66"/>
    </row>
    <row r="15" s="45" customFormat="1" ht="24" customHeight="1" spans="1:7">
      <c r="A15" s="68">
        <v>13</v>
      </c>
      <c r="B15" s="5" t="s">
        <v>22</v>
      </c>
      <c r="C15" s="56" t="s">
        <v>9</v>
      </c>
      <c r="D15" s="67">
        <v>155.5</v>
      </c>
      <c r="E15" s="65">
        <v>80.8</v>
      </c>
      <c r="F15" s="58">
        <f t="shared" si="0"/>
        <v>71.5</v>
      </c>
      <c r="G15" s="66"/>
    </row>
    <row r="16" s="45" customFormat="1" ht="24" customHeight="1" spans="1:7">
      <c r="A16" s="68">
        <v>14</v>
      </c>
      <c r="B16" s="5" t="s">
        <v>23</v>
      </c>
      <c r="C16" s="56" t="s">
        <v>17</v>
      </c>
      <c r="D16" s="67">
        <v>133</v>
      </c>
      <c r="E16" s="65">
        <v>85.8</v>
      </c>
      <c r="F16" s="58">
        <f t="shared" si="0"/>
        <v>69.5</v>
      </c>
      <c r="G16" s="66"/>
    </row>
    <row r="17" s="45" customFormat="1" ht="24" customHeight="1" spans="1:7">
      <c r="A17" s="68">
        <v>15</v>
      </c>
      <c r="B17" s="5" t="s">
        <v>24</v>
      </c>
      <c r="C17" s="56" t="s">
        <v>9</v>
      </c>
      <c r="D17" s="67">
        <v>140.5</v>
      </c>
      <c r="E17" s="65">
        <v>82.6</v>
      </c>
      <c r="F17" s="58">
        <f t="shared" si="0"/>
        <v>69.4</v>
      </c>
      <c r="G17" s="66"/>
    </row>
    <row r="18" s="45" customFormat="1" ht="24" customHeight="1" spans="1:7">
      <c r="A18" s="68">
        <v>16</v>
      </c>
      <c r="B18" s="5" t="s">
        <v>25</v>
      </c>
      <c r="C18" s="56" t="s">
        <v>9</v>
      </c>
      <c r="D18" s="67">
        <v>134.5</v>
      </c>
      <c r="E18" s="65">
        <v>82.8</v>
      </c>
      <c r="F18" s="58">
        <f t="shared" si="0"/>
        <v>68.3</v>
      </c>
      <c r="G18" s="66"/>
    </row>
    <row r="19" s="45" customFormat="1" ht="24" customHeight="1" spans="1:7">
      <c r="A19" s="68">
        <v>17</v>
      </c>
      <c r="B19" s="5" t="s">
        <v>26</v>
      </c>
      <c r="C19" s="56" t="s">
        <v>9</v>
      </c>
      <c r="D19" s="67">
        <v>130.5</v>
      </c>
      <c r="E19" s="65">
        <v>81.8</v>
      </c>
      <c r="F19" s="58">
        <f t="shared" si="0"/>
        <v>67</v>
      </c>
      <c r="G19" s="66"/>
    </row>
    <row r="20" s="45" customFormat="1" ht="24" customHeight="1" spans="1:7">
      <c r="A20" s="68">
        <v>18</v>
      </c>
      <c r="B20" s="5" t="s">
        <v>27</v>
      </c>
      <c r="C20" s="56" t="s">
        <v>9</v>
      </c>
      <c r="D20" s="67">
        <v>166.5</v>
      </c>
      <c r="E20" s="65">
        <v>0</v>
      </c>
      <c r="F20" s="58">
        <f t="shared" si="0"/>
        <v>33.3</v>
      </c>
      <c r="G20" s="66"/>
    </row>
  </sheetData>
  <sortState ref="B3:H20">
    <sortCondition ref="F3:F20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opLeftCell="B1" workbookViewId="0">
      <selection activeCell="F3" sqref="F3"/>
    </sheetView>
  </sheetViews>
  <sheetFormatPr defaultColWidth="9" defaultRowHeight="13.5" outlineLevelRow="6" outlineLevelCol="6"/>
  <cols>
    <col min="1" max="1" width="9" hidden="1" customWidth="1"/>
    <col min="2" max="2" width="11" customWidth="1"/>
    <col min="4" max="6" width="12.6333333333333" customWidth="1"/>
    <col min="7" max="7" width="10" customWidth="1"/>
  </cols>
  <sheetData>
    <row r="1" ht="36" customHeight="1" spans="1:7">
      <c r="A1" s="1" t="s">
        <v>187</v>
      </c>
      <c r="B1" s="1"/>
      <c r="C1" s="1"/>
      <c r="D1" s="1"/>
      <c r="E1" s="1"/>
      <c r="F1" s="1"/>
      <c r="G1" s="1"/>
    </row>
    <row r="2" ht="34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ht="26" customHeight="1" spans="1:7">
      <c r="A3" s="4">
        <v>2</v>
      </c>
      <c r="B3" s="5" t="s">
        <v>188</v>
      </c>
      <c r="C3" s="39" t="s">
        <v>9</v>
      </c>
      <c r="D3" s="5" t="s">
        <v>138</v>
      </c>
      <c r="E3" s="40">
        <v>83.8</v>
      </c>
      <c r="F3" s="35">
        <f>D3*0.2+E3*0.5</f>
        <v>77.2</v>
      </c>
      <c r="G3" s="39"/>
    </row>
    <row r="4" ht="26" customHeight="1" spans="1:7">
      <c r="A4" s="4">
        <v>1</v>
      </c>
      <c r="B4" s="5" t="s">
        <v>189</v>
      </c>
      <c r="C4" s="34" t="s">
        <v>17</v>
      </c>
      <c r="D4" s="5" t="s">
        <v>190</v>
      </c>
      <c r="E4" s="31">
        <v>81.2</v>
      </c>
      <c r="F4" s="35">
        <f>D4*0.2+E4*0.5</f>
        <v>76.3</v>
      </c>
      <c r="G4" s="36"/>
    </row>
    <row r="5" ht="26" customHeight="1" spans="1:7">
      <c r="A5" s="4">
        <v>3</v>
      </c>
      <c r="B5" s="5" t="s">
        <v>191</v>
      </c>
      <c r="C5" s="39" t="s">
        <v>17</v>
      </c>
      <c r="D5" s="5" t="s">
        <v>45</v>
      </c>
      <c r="E5" s="40">
        <v>82.8</v>
      </c>
      <c r="F5" s="35">
        <f>D5*0.2+E5*0.5</f>
        <v>72.2</v>
      </c>
      <c r="G5" s="39"/>
    </row>
    <row r="6" ht="26" customHeight="1" spans="1:7">
      <c r="A6" s="4">
        <v>4</v>
      </c>
      <c r="B6" s="5" t="s">
        <v>192</v>
      </c>
      <c r="C6" s="39" t="s">
        <v>9</v>
      </c>
      <c r="D6" s="5" t="s">
        <v>193</v>
      </c>
      <c r="E6" s="40">
        <v>83.6</v>
      </c>
      <c r="F6" s="35">
        <f>D6*0.2+E6*0.5</f>
        <v>66.2</v>
      </c>
      <c r="G6" s="39"/>
    </row>
    <row r="7" ht="26" customHeight="1" spans="1:7">
      <c r="A7" s="4">
        <v>5</v>
      </c>
      <c r="B7" s="5" t="s">
        <v>194</v>
      </c>
      <c r="C7" s="39" t="s">
        <v>9</v>
      </c>
      <c r="D7" s="5" t="s">
        <v>195</v>
      </c>
      <c r="E7" s="40">
        <v>0</v>
      </c>
      <c r="F7" s="35">
        <f>D7*0.2+E7*0.5</f>
        <v>22.8</v>
      </c>
      <c r="G7" s="39"/>
    </row>
  </sheetData>
  <sortState ref="A3:H7">
    <sortCondition ref="F3:F7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opLeftCell="B1" workbookViewId="0">
      <selection activeCell="F3" sqref="F3"/>
    </sheetView>
  </sheetViews>
  <sheetFormatPr defaultColWidth="9" defaultRowHeight="13.5" outlineLevelRow="5" outlineLevelCol="6"/>
  <cols>
    <col min="1" max="1" width="9" hidden="1" customWidth="1"/>
    <col min="2" max="2" width="9.63333333333333" customWidth="1"/>
    <col min="4" max="6" width="13.8833333333333" customWidth="1"/>
    <col min="7" max="7" width="10.3833333333333" customWidth="1"/>
  </cols>
  <sheetData>
    <row r="1" ht="37" customHeight="1" spans="1:7">
      <c r="A1" s="1" t="s">
        <v>196</v>
      </c>
      <c r="B1" s="1"/>
      <c r="C1" s="1"/>
      <c r="D1" s="1"/>
      <c r="E1" s="1"/>
      <c r="F1" s="1"/>
      <c r="G1" s="1"/>
    </row>
    <row r="2" ht="36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ht="31" customHeight="1" spans="1:7">
      <c r="A3" s="4">
        <v>1</v>
      </c>
      <c r="B3" s="5" t="s">
        <v>197</v>
      </c>
      <c r="C3" s="34" t="s">
        <v>17</v>
      </c>
      <c r="D3" s="5" t="s">
        <v>77</v>
      </c>
      <c r="E3" s="31">
        <v>86.6</v>
      </c>
      <c r="F3" s="35">
        <f>D3*0.2+E3*0.5</f>
        <v>77.9</v>
      </c>
      <c r="G3" s="36"/>
    </row>
    <row r="4" ht="31" customHeight="1" spans="1:7">
      <c r="A4" s="4">
        <v>2</v>
      </c>
      <c r="B4" s="5" t="s">
        <v>198</v>
      </c>
      <c r="C4" s="39" t="s">
        <v>9</v>
      </c>
      <c r="D4" s="5" t="s">
        <v>199</v>
      </c>
      <c r="E4" s="31">
        <v>82.8</v>
      </c>
      <c r="F4" s="35">
        <f>D4*0.2+E4*0.5</f>
        <v>75.5</v>
      </c>
      <c r="G4" s="39"/>
    </row>
    <row r="5" ht="31" customHeight="1" spans="1:7">
      <c r="A5" s="4">
        <v>3</v>
      </c>
      <c r="B5" s="5" t="s">
        <v>200</v>
      </c>
      <c r="C5" s="39" t="s">
        <v>9</v>
      </c>
      <c r="D5" s="5" t="s">
        <v>161</v>
      </c>
      <c r="E5" s="31">
        <v>81.2</v>
      </c>
      <c r="F5" s="35">
        <f>D5*0.2+E5*0.5</f>
        <v>73.1</v>
      </c>
      <c r="G5" s="39"/>
    </row>
    <row r="6" ht="30" customHeight="1" spans="1:7">
      <c r="A6" s="4">
        <v>4</v>
      </c>
      <c r="B6" s="5" t="s">
        <v>201</v>
      </c>
      <c r="C6" s="4" t="s">
        <v>9</v>
      </c>
      <c r="D6" s="5" t="s">
        <v>202</v>
      </c>
      <c r="E6" s="31">
        <v>84</v>
      </c>
      <c r="F6" s="35">
        <f>D6*0.2+E6*0.5</f>
        <v>69.8</v>
      </c>
      <c r="G6" s="8"/>
    </row>
  </sheetData>
  <sortState ref="B3:H9">
    <sortCondition ref="F3:F9" descending="1"/>
  </sortState>
  <mergeCells count="1">
    <mergeCell ref="A1:G1"/>
  </mergeCells>
  <pageMargins left="0.75" right="0.75" top="1" bottom="1" header="0.5" footer="0.5"/>
  <pageSetup paperSize="9" orientation="portrait"/>
  <headerFooter/>
  <ignoredErrors>
    <ignoredError sqref="D3:D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opLeftCell="B1" workbookViewId="0">
      <selection activeCell="F3" sqref="F3"/>
    </sheetView>
  </sheetViews>
  <sheetFormatPr defaultColWidth="9" defaultRowHeight="13.5" outlineLevelRow="6" outlineLevelCol="6"/>
  <cols>
    <col min="1" max="1" width="9" hidden="1" customWidth="1"/>
    <col min="2" max="2" width="9.5" customWidth="1"/>
    <col min="4" max="6" width="13" customWidth="1"/>
    <col min="7" max="7" width="9.88333333333333" customWidth="1"/>
  </cols>
  <sheetData>
    <row r="1" ht="49" customHeight="1" spans="1:7">
      <c r="A1" s="1" t="s">
        <v>203</v>
      </c>
      <c r="B1" s="1"/>
      <c r="C1" s="1"/>
      <c r="D1" s="1"/>
      <c r="E1" s="1"/>
      <c r="F1" s="1"/>
      <c r="G1" s="1"/>
    </row>
    <row r="2" ht="34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ht="32" customHeight="1" spans="1:7">
      <c r="A3" s="4">
        <v>2</v>
      </c>
      <c r="B3" s="29" t="s">
        <v>204</v>
      </c>
      <c r="C3" s="30" t="s">
        <v>9</v>
      </c>
      <c r="D3" s="29" t="s">
        <v>205</v>
      </c>
      <c r="E3" s="31">
        <v>84.4</v>
      </c>
      <c r="F3" s="32">
        <f>D3*0.2+E3*0.5</f>
        <v>72.8</v>
      </c>
      <c r="G3" s="33"/>
    </row>
    <row r="4" ht="32" customHeight="1" spans="1:7">
      <c r="A4" s="4">
        <v>1</v>
      </c>
      <c r="B4" s="5" t="s">
        <v>206</v>
      </c>
      <c r="C4" s="34" t="s">
        <v>9</v>
      </c>
      <c r="D4" s="5" t="s">
        <v>45</v>
      </c>
      <c r="E4" s="31">
        <v>81.4</v>
      </c>
      <c r="F4" s="35">
        <f>D4*0.2+E4*0.5</f>
        <v>71.5</v>
      </c>
      <c r="G4" s="36"/>
    </row>
    <row r="5" ht="32" customHeight="1" spans="1:7">
      <c r="A5" s="4"/>
      <c r="B5" s="37"/>
      <c r="C5" s="34"/>
      <c r="D5" s="38"/>
      <c r="E5" s="39"/>
      <c r="F5" s="35"/>
      <c r="G5" s="39"/>
    </row>
    <row r="6" ht="32" customHeight="1" spans="1:7">
      <c r="A6" s="4"/>
      <c r="B6" s="37"/>
      <c r="C6" s="34"/>
      <c r="D6" s="38"/>
      <c r="E6" s="39"/>
      <c r="F6" s="35"/>
      <c r="G6" s="39"/>
    </row>
    <row r="7" ht="32" customHeight="1" spans="1:7">
      <c r="A7" s="4"/>
      <c r="B7" s="37"/>
      <c r="C7" s="34"/>
      <c r="D7" s="38"/>
      <c r="E7" s="39"/>
      <c r="F7" s="35"/>
      <c r="G7" s="39"/>
    </row>
  </sheetData>
  <sortState ref="A3:H7">
    <sortCondition ref="F3:F7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opLeftCell="B1" workbookViewId="0">
      <selection activeCell="F3" sqref="F3"/>
    </sheetView>
  </sheetViews>
  <sheetFormatPr defaultColWidth="9" defaultRowHeight="13.5" outlineLevelRow="6" outlineLevelCol="6"/>
  <cols>
    <col min="1" max="1" width="7.75" hidden="1" customWidth="1"/>
    <col min="2" max="2" width="10.8833333333333" customWidth="1"/>
    <col min="4" max="6" width="13.25" customWidth="1"/>
    <col min="7" max="7" width="11.3833333333333" customWidth="1"/>
  </cols>
  <sheetData>
    <row r="1" ht="51" customHeight="1" spans="1:7">
      <c r="A1" s="1" t="s">
        <v>207</v>
      </c>
      <c r="B1" s="1"/>
      <c r="C1" s="1"/>
      <c r="D1" s="1"/>
      <c r="E1" s="1"/>
      <c r="F1" s="1"/>
      <c r="G1" s="1"/>
    </row>
    <row r="2" ht="39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ht="32" customHeight="1" spans="1:7">
      <c r="A3" s="4">
        <v>1</v>
      </c>
      <c r="B3" s="5" t="s">
        <v>208</v>
      </c>
      <c r="C3" s="25" t="s">
        <v>17</v>
      </c>
      <c r="D3" s="5" t="s">
        <v>159</v>
      </c>
      <c r="E3" s="26">
        <v>85.6</v>
      </c>
      <c r="F3" s="26">
        <f>D3*0.2+E3*0.5</f>
        <v>73.7</v>
      </c>
      <c r="G3" s="13"/>
    </row>
    <row r="4" ht="32" customHeight="1" spans="1:7">
      <c r="A4" s="4">
        <v>2</v>
      </c>
      <c r="B4" s="5" t="s">
        <v>209</v>
      </c>
      <c r="C4" s="25" t="s">
        <v>17</v>
      </c>
      <c r="D4" s="5" t="s">
        <v>210</v>
      </c>
      <c r="E4" s="13">
        <v>84.24</v>
      </c>
      <c r="F4" s="26">
        <f>D4*0.2+E4*0.5</f>
        <v>70.12</v>
      </c>
      <c r="G4" s="13"/>
    </row>
    <row r="5" ht="32" customHeight="1" spans="1:7">
      <c r="A5" s="4">
        <v>3</v>
      </c>
      <c r="B5" s="5" t="s">
        <v>211</v>
      </c>
      <c r="C5" s="25" t="s">
        <v>17</v>
      </c>
      <c r="D5" s="5" t="s">
        <v>212</v>
      </c>
      <c r="E5" s="13">
        <v>85.22</v>
      </c>
      <c r="F5" s="26">
        <f>D5*0.2+E5*0.5</f>
        <v>68.61</v>
      </c>
      <c r="G5" s="13"/>
    </row>
    <row r="6" ht="32" customHeight="1" spans="1:7">
      <c r="A6" s="4">
        <v>4</v>
      </c>
      <c r="B6" s="5" t="s">
        <v>213</v>
      </c>
      <c r="C6" s="25" t="s">
        <v>17</v>
      </c>
      <c r="D6" s="27">
        <v>129</v>
      </c>
      <c r="E6" s="13">
        <v>81.43</v>
      </c>
      <c r="F6" s="26">
        <f>D6*0.2+E6*0.5</f>
        <v>66.515</v>
      </c>
      <c r="G6" s="28"/>
    </row>
    <row r="7" ht="32" customHeight="1" spans="1:7">
      <c r="A7" s="4">
        <v>5</v>
      </c>
      <c r="B7" s="5" t="s">
        <v>214</v>
      </c>
      <c r="C7" s="25" t="s">
        <v>17</v>
      </c>
      <c r="D7" s="5" t="s">
        <v>215</v>
      </c>
      <c r="E7" s="13">
        <v>79.24</v>
      </c>
      <c r="F7" s="26">
        <f>D7*0.2+E7*0.5</f>
        <v>65.02</v>
      </c>
      <c r="G7" s="13"/>
    </row>
  </sheetData>
  <sortState ref="A3:H7">
    <sortCondition ref="F3:F7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opLeftCell="B1" workbookViewId="0">
      <selection activeCell="F3" sqref="F3"/>
    </sheetView>
  </sheetViews>
  <sheetFormatPr defaultColWidth="9" defaultRowHeight="13.5" outlineLevelRow="7" outlineLevelCol="6"/>
  <cols>
    <col min="1" max="1" width="9" hidden="1" customWidth="1"/>
    <col min="2" max="2" width="11.5" customWidth="1"/>
    <col min="4" max="6" width="13.25" customWidth="1"/>
    <col min="7" max="7" width="11.5" customWidth="1"/>
  </cols>
  <sheetData>
    <row r="1" ht="46" customHeight="1" spans="1:7">
      <c r="A1" s="1" t="s">
        <v>216</v>
      </c>
      <c r="B1" s="1"/>
      <c r="C1" s="1"/>
      <c r="D1" s="1"/>
      <c r="E1" s="1"/>
      <c r="F1" s="1"/>
      <c r="G1" s="1"/>
    </row>
    <row r="2" ht="34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ht="30" customHeight="1" spans="1:7">
      <c r="A3" s="4">
        <v>2</v>
      </c>
      <c r="B3" s="5" t="s">
        <v>217</v>
      </c>
      <c r="C3" s="19" t="s">
        <v>17</v>
      </c>
      <c r="D3" s="5" t="s">
        <v>138</v>
      </c>
      <c r="E3" s="20">
        <v>92</v>
      </c>
      <c r="F3" s="21">
        <f t="shared" ref="F3:F8" si="0">D3*0.16+E3*0.6</f>
        <v>83.44</v>
      </c>
      <c r="G3" s="22"/>
    </row>
    <row r="4" ht="30" customHeight="1" spans="1:7">
      <c r="A4" s="4">
        <v>1</v>
      </c>
      <c r="B4" s="5" t="s">
        <v>218</v>
      </c>
      <c r="C4" s="19" t="s">
        <v>17</v>
      </c>
      <c r="D4" s="5" t="s">
        <v>112</v>
      </c>
      <c r="E4" s="23">
        <v>87.6</v>
      </c>
      <c r="F4" s="21">
        <f t="shared" si="0"/>
        <v>82.56</v>
      </c>
      <c r="G4" s="24"/>
    </row>
    <row r="5" ht="30" customHeight="1" spans="1:7">
      <c r="A5" s="4">
        <v>4</v>
      </c>
      <c r="B5" s="5" t="s">
        <v>219</v>
      </c>
      <c r="C5" s="19" t="s">
        <v>17</v>
      </c>
      <c r="D5" s="5" t="s">
        <v>199</v>
      </c>
      <c r="E5" s="20">
        <v>89.5</v>
      </c>
      <c r="F5" s="21">
        <f t="shared" si="0"/>
        <v>80.98</v>
      </c>
      <c r="G5" s="22"/>
    </row>
    <row r="6" ht="30" customHeight="1" spans="1:7">
      <c r="A6" s="4">
        <v>3</v>
      </c>
      <c r="B6" s="5" t="s">
        <v>220</v>
      </c>
      <c r="C6" s="19" t="s">
        <v>9</v>
      </c>
      <c r="D6" s="5" t="s">
        <v>77</v>
      </c>
      <c r="E6" s="20">
        <v>86.82</v>
      </c>
      <c r="F6" s="21">
        <f t="shared" si="0"/>
        <v>79.772</v>
      </c>
      <c r="G6" s="22"/>
    </row>
    <row r="7" ht="30" customHeight="1" spans="1:7">
      <c r="A7" s="4">
        <v>6</v>
      </c>
      <c r="B7" s="5" t="s">
        <v>221</v>
      </c>
      <c r="C7" s="19" t="s">
        <v>17</v>
      </c>
      <c r="D7" s="5" t="s">
        <v>154</v>
      </c>
      <c r="E7" s="20">
        <v>87.8</v>
      </c>
      <c r="F7" s="21">
        <f t="shared" si="0"/>
        <v>79.24</v>
      </c>
      <c r="G7" s="22"/>
    </row>
    <row r="8" ht="30" customHeight="1" spans="1:7">
      <c r="A8" s="4">
        <v>5</v>
      </c>
      <c r="B8" s="5" t="s">
        <v>222</v>
      </c>
      <c r="C8" s="19" t="s">
        <v>9</v>
      </c>
      <c r="D8" s="5" t="s">
        <v>183</v>
      </c>
      <c r="E8" s="20">
        <v>86.4</v>
      </c>
      <c r="F8" s="21">
        <f t="shared" si="0"/>
        <v>78.96</v>
      </c>
      <c r="G8" s="22"/>
    </row>
  </sheetData>
  <sortState ref="A3:H8">
    <sortCondition ref="F3:F8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opLeftCell="B1" workbookViewId="0">
      <selection activeCell="F3" sqref="F3"/>
    </sheetView>
  </sheetViews>
  <sheetFormatPr defaultColWidth="9" defaultRowHeight="13.5" outlineLevelRow="7" outlineLevelCol="6"/>
  <cols>
    <col min="1" max="1" width="9" hidden="1" customWidth="1"/>
    <col min="2" max="2" width="10.3833333333333" customWidth="1"/>
    <col min="4" max="4" width="11.8833333333333" customWidth="1"/>
    <col min="5" max="5" width="13.1333333333333" customWidth="1"/>
    <col min="6" max="6" width="12.25" customWidth="1"/>
    <col min="7" max="7" width="10.3833333333333" customWidth="1"/>
  </cols>
  <sheetData>
    <row r="1" ht="46" customHeight="1" spans="1:7">
      <c r="A1" s="1" t="s">
        <v>223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ht="33" customHeight="1" spans="1:7">
      <c r="A3" s="4">
        <v>3</v>
      </c>
      <c r="B3" s="15" t="s">
        <v>224</v>
      </c>
      <c r="C3" s="16" t="s">
        <v>9</v>
      </c>
      <c r="D3" s="15" t="s">
        <v>225</v>
      </c>
      <c r="E3" s="17">
        <v>93.4</v>
      </c>
      <c r="F3" s="17">
        <f t="shared" ref="F3:F8" si="0">D3*0.16+E3*0.6</f>
        <v>83.96</v>
      </c>
      <c r="G3" s="18"/>
    </row>
    <row r="4" ht="33" customHeight="1" spans="1:7">
      <c r="A4" s="4">
        <v>1</v>
      </c>
      <c r="B4" s="5" t="s">
        <v>226</v>
      </c>
      <c r="C4" s="10" t="s">
        <v>17</v>
      </c>
      <c r="D4" s="5" t="s">
        <v>132</v>
      </c>
      <c r="E4" s="11">
        <v>85.8</v>
      </c>
      <c r="F4" s="12">
        <f t="shared" si="0"/>
        <v>81.8</v>
      </c>
      <c r="G4" s="13"/>
    </row>
    <row r="5" ht="33" customHeight="1" spans="1:7">
      <c r="A5" s="4">
        <v>4</v>
      </c>
      <c r="B5" s="5" t="s">
        <v>227</v>
      </c>
      <c r="C5" s="10" t="s">
        <v>9</v>
      </c>
      <c r="D5" s="5" t="s">
        <v>140</v>
      </c>
      <c r="E5" s="11">
        <v>90.4</v>
      </c>
      <c r="F5" s="12">
        <f t="shared" si="0"/>
        <v>80.96</v>
      </c>
      <c r="G5" s="13"/>
    </row>
    <row r="6" ht="33" customHeight="1" spans="1:7">
      <c r="A6" s="4">
        <v>2</v>
      </c>
      <c r="B6" s="5" t="s">
        <v>228</v>
      </c>
      <c r="C6" s="10" t="s">
        <v>9</v>
      </c>
      <c r="D6" s="5" t="s">
        <v>181</v>
      </c>
      <c r="E6" s="11">
        <v>86</v>
      </c>
      <c r="F6" s="12">
        <f t="shared" si="0"/>
        <v>80.8</v>
      </c>
      <c r="G6" s="13"/>
    </row>
    <row r="7" ht="33" customHeight="1" spans="1:7">
      <c r="A7" s="4">
        <v>5</v>
      </c>
      <c r="B7" s="5" t="s">
        <v>229</v>
      </c>
      <c r="C7" s="10" t="s">
        <v>9</v>
      </c>
      <c r="D7" s="5" t="s">
        <v>230</v>
      </c>
      <c r="E7" s="11">
        <v>86.84</v>
      </c>
      <c r="F7" s="12">
        <f t="shared" si="0"/>
        <v>77.064</v>
      </c>
      <c r="G7" s="13"/>
    </row>
    <row r="8" ht="33" customHeight="1" spans="1:7">
      <c r="A8" s="4">
        <v>6</v>
      </c>
      <c r="B8" s="5" t="s">
        <v>231</v>
      </c>
      <c r="C8" s="10" t="s">
        <v>9</v>
      </c>
      <c r="D8" s="5" t="s">
        <v>232</v>
      </c>
      <c r="E8" s="11">
        <v>0</v>
      </c>
      <c r="F8" s="12">
        <f t="shared" si="0"/>
        <v>20.72</v>
      </c>
      <c r="G8" s="13"/>
    </row>
  </sheetData>
  <sortState ref="A3:H8">
    <sortCondition ref="F3:F8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opLeftCell="B1" workbookViewId="0">
      <selection activeCell="F3" sqref="F3"/>
    </sheetView>
  </sheetViews>
  <sheetFormatPr defaultColWidth="9" defaultRowHeight="13.5" outlineLevelRow="4" outlineLevelCol="6"/>
  <cols>
    <col min="1" max="1" width="9" hidden="1" customWidth="1"/>
    <col min="2" max="2" width="10.3833333333333" customWidth="1"/>
    <col min="4" max="4" width="11.8833333333333" customWidth="1"/>
    <col min="5" max="5" width="13.1333333333333" customWidth="1"/>
    <col min="6" max="6" width="12.25" customWidth="1"/>
    <col min="7" max="7" width="10.3833333333333" customWidth="1"/>
  </cols>
  <sheetData>
    <row r="1" ht="46" customHeight="1" spans="1:7">
      <c r="A1" s="1" t="s">
        <v>233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ht="33" customHeight="1" spans="1:7">
      <c r="A3" s="4">
        <v>1</v>
      </c>
      <c r="B3" s="5" t="s">
        <v>234</v>
      </c>
      <c r="C3" s="10" t="s">
        <v>17</v>
      </c>
      <c r="D3" s="5" t="s">
        <v>136</v>
      </c>
      <c r="E3" s="11">
        <v>86.7</v>
      </c>
      <c r="F3" s="12">
        <f>D3*0.16+E3*0.6</f>
        <v>80.66</v>
      </c>
      <c r="G3" s="13"/>
    </row>
    <row r="4" ht="33" customHeight="1" spans="1:7">
      <c r="A4" s="4">
        <v>2</v>
      </c>
      <c r="B4" s="5" t="s">
        <v>235</v>
      </c>
      <c r="C4" s="10" t="s">
        <v>17</v>
      </c>
      <c r="D4" s="5" t="s">
        <v>140</v>
      </c>
      <c r="E4" s="11">
        <v>88</v>
      </c>
      <c r="F4" s="12">
        <f>D4*0.16+E4*0.6</f>
        <v>79.52</v>
      </c>
      <c r="G4" s="13"/>
    </row>
    <row r="5" ht="33" customHeight="1" spans="1:7">
      <c r="A5" s="4">
        <v>3</v>
      </c>
      <c r="B5" s="5" t="s">
        <v>236</v>
      </c>
      <c r="C5" s="10" t="s">
        <v>17</v>
      </c>
      <c r="D5" s="5" t="s">
        <v>230</v>
      </c>
      <c r="E5" s="12">
        <v>87.2</v>
      </c>
      <c r="F5" s="12">
        <f>D5*0.16+E5*0.6</f>
        <v>77.28</v>
      </c>
      <c r="G5" s="14"/>
    </row>
  </sheetData>
  <mergeCells count="1">
    <mergeCell ref="A1:G1"/>
  </mergeCells>
  <pageMargins left="0.75" right="0.75" top="1" bottom="1" header="0.5" footer="0.5"/>
  <pageSetup paperSize="9" orientation="portrait"/>
  <headerFooter/>
  <ignoredErrors>
    <ignoredError sqref="D3:D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opLeftCell="B1" workbookViewId="0">
      <selection activeCell="H4" sqref="H4"/>
    </sheetView>
  </sheetViews>
  <sheetFormatPr defaultColWidth="9" defaultRowHeight="13.5"/>
  <cols>
    <col min="1" max="1" width="9" hidden="1" customWidth="1"/>
    <col min="2" max="2" width="11.25" customWidth="1"/>
    <col min="4" max="6" width="12.6333333333333" customWidth="1"/>
    <col min="7" max="7" width="10" customWidth="1"/>
    <col min="8" max="8" width="12.3833333333333" customWidth="1"/>
    <col min="9" max="9" width="11.3166666666667" customWidth="1"/>
  </cols>
  <sheetData>
    <row r="1" ht="45" customHeight="1" spans="1:9">
      <c r="A1" s="1" t="s">
        <v>237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238</v>
      </c>
      <c r="F2" s="3"/>
      <c r="G2" s="3"/>
      <c r="H2" s="2" t="s">
        <v>6</v>
      </c>
      <c r="I2" s="2" t="s">
        <v>7</v>
      </c>
    </row>
    <row r="3" ht="38" customHeight="1" spans="1:9">
      <c r="A3" s="2"/>
      <c r="B3" s="2"/>
      <c r="C3" s="2"/>
      <c r="D3" s="2"/>
      <c r="E3" s="2" t="s">
        <v>239</v>
      </c>
      <c r="F3" s="2" t="s">
        <v>240</v>
      </c>
      <c r="G3" s="3" t="s">
        <v>241</v>
      </c>
      <c r="H3" s="2"/>
      <c r="I3" s="2"/>
    </row>
    <row r="4" ht="21" customHeight="1" spans="1:9">
      <c r="A4" s="4">
        <v>4</v>
      </c>
      <c r="B4" s="5" t="s">
        <v>242</v>
      </c>
      <c r="C4" s="6" t="s">
        <v>17</v>
      </c>
      <c r="D4" s="5" t="s">
        <v>243</v>
      </c>
      <c r="E4" s="7">
        <v>25.32</v>
      </c>
      <c r="F4" s="7">
        <v>32.58</v>
      </c>
      <c r="G4" s="7">
        <v>33.1</v>
      </c>
      <c r="H4" s="7">
        <f t="shared" ref="H4:H57" si="0">D4*0.4+(E4+F4+G4)*0.6</f>
        <v>90.2</v>
      </c>
      <c r="I4" s="9"/>
    </row>
    <row r="5" ht="21" customHeight="1" spans="1:9">
      <c r="A5" s="4">
        <v>1</v>
      </c>
      <c r="B5" s="5" t="s">
        <v>244</v>
      </c>
      <c r="C5" s="6" t="s">
        <v>17</v>
      </c>
      <c r="D5" s="5" t="s">
        <v>245</v>
      </c>
      <c r="E5" s="7">
        <v>27.08</v>
      </c>
      <c r="F5" s="7">
        <v>29.62</v>
      </c>
      <c r="G5" s="7">
        <v>31.18</v>
      </c>
      <c r="H5" s="7">
        <f t="shared" si="0"/>
        <v>89.128</v>
      </c>
      <c r="I5" s="9"/>
    </row>
    <row r="6" ht="21" customHeight="1" spans="1:9">
      <c r="A6" s="4">
        <v>17</v>
      </c>
      <c r="B6" s="5" t="s">
        <v>246</v>
      </c>
      <c r="C6" s="6" t="s">
        <v>17</v>
      </c>
      <c r="D6" s="5" t="s">
        <v>247</v>
      </c>
      <c r="E6" s="7">
        <v>28.57</v>
      </c>
      <c r="F6" s="7">
        <v>31.88</v>
      </c>
      <c r="G6" s="7">
        <v>31.24</v>
      </c>
      <c r="H6" s="7">
        <f t="shared" si="0"/>
        <v>88.614</v>
      </c>
      <c r="I6" s="9"/>
    </row>
    <row r="7" ht="21" customHeight="1" spans="1:9">
      <c r="A7" s="4">
        <v>51</v>
      </c>
      <c r="B7" s="5" t="s">
        <v>248</v>
      </c>
      <c r="C7" s="6" t="s">
        <v>17</v>
      </c>
      <c r="D7" s="5" t="s">
        <v>249</v>
      </c>
      <c r="E7" s="7">
        <v>26.7</v>
      </c>
      <c r="F7" s="7">
        <v>33.52</v>
      </c>
      <c r="G7" s="7">
        <v>34.22</v>
      </c>
      <c r="H7" s="7">
        <f t="shared" si="0"/>
        <v>88.064</v>
      </c>
      <c r="I7" s="9"/>
    </row>
    <row r="8" ht="21" customHeight="1" spans="1:9">
      <c r="A8" s="4">
        <v>7</v>
      </c>
      <c r="B8" s="5" t="s">
        <v>250</v>
      </c>
      <c r="C8" s="6" t="s">
        <v>17</v>
      </c>
      <c r="D8" s="5" t="s">
        <v>251</v>
      </c>
      <c r="E8" s="7">
        <v>27.4</v>
      </c>
      <c r="F8" s="7">
        <v>32.1</v>
      </c>
      <c r="G8" s="7">
        <v>28.78</v>
      </c>
      <c r="H8" s="7">
        <f t="shared" si="0"/>
        <v>87.768</v>
      </c>
      <c r="I8" s="9"/>
    </row>
    <row r="9" ht="21" customHeight="1" spans="1:9">
      <c r="A9" s="4">
        <v>2</v>
      </c>
      <c r="B9" s="5" t="s">
        <v>252</v>
      </c>
      <c r="C9" s="6" t="s">
        <v>17</v>
      </c>
      <c r="D9" s="5" t="s">
        <v>253</v>
      </c>
      <c r="E9" s="7">
        <v>24.48</v>
      </c>
      <c r="F9" s="7">
        <v>31.08</v>
      </c>
      <c r="G9" s="7">
        <v>31.04</v>
      </c>
      <c r="H9" s="7">
        <f t="shared" si="0"/>
        <v>87.76</v>
      </c>
      <c r="I9" s="9"/>
    </row>
    <row r="10" ht="21" customHeight="1" spans="1:9">
      <c r="A10" s="4">
        <v>45</v>
      </c>
      <c r="B10" s="5" t="s">
        <v>254</v>
      </c>
      <c r="C10" s="6" t="s">
        <v>17</v>
      </c>
      <c r="D10" s="5" t="s">
        <v>255</v>
      </c>
      <c r="E10" s="7">
        <v>28.58</v>
      </c>
      <c r="F10" s="7">
        <v>32.8</v>
      </c>
      <c r="G10" s="7">
        <v>32.04</v>
      </c>
      <c r="H10" s="7">
        <f t="shared" si="0"/>
        <v>87.652</v>
      </c>
      <c r="I10" s="9"/>
    </row>
    <row r="11" ht="21" customHeight="1" spans="1:9">
      <c r="A11" s="4">
        <v>10</v>
      </c>
      <c r="B11" s="5" t="s">
        <v>256</v>
      </c>
      <c r="C11" s="6" t="s">
        <v>17</v>
      </c>
      <c r="D11" s="5" t="s">
        <v>257</v>
      </c>
      <c r="E11" s="7">
        <v>25.14</v>
      </c>
      <c r="F11" s="7">
        <v>32.48</v>
      </c>
      <c r="G11" s="7">
        <v>30.58</v>
      </c>
      <c r="H11" s="7">
        <f t="shared" si="0"/>
        <v>87.12</v>
      </c>
      <c r="I11" s="9"/>
    </row>
    <row r="12" ht="21" customHeight="1" spans="1:9">
      <c r="A12" s="4">
        <v>54</v>
      </c>
      <c r="B12" s="5" t="s">
        <v>258</v>
      </c>
      <c r="C12" s="6" t="s">
        <v>9</v>
      </c>
      <c r="D12" s="5" t="s">
        <v>259</v>
      </c>
      <c r="E12" s="7">
        <v>23.7</v>
      </c>
      <c r="F12" s="7">
        <v>34.5</v>
      </c>
      <c r="G12" s="7">
        <v>34.22</v>
      </c>
      <c r="H12" s="7">
        <f t="shared" si="0"/>
        <v>86.652</v>
      </c>
      <c r="I12" s="9"/>
    </row>
    <row r="13" ht="21" customHeight="1" spans="1:9">
      <c r="A13" s="4">
        <v>13</v>
      </c>
      <c r="B13" s="5" t="s">
        <v>260</v>
      </c>
      <c r="C13" s="6" t="s">
        <v>17</v>
      </c>
      <c r="D13" s="5" t="s">
        <v>261</v>
      </c>
      <c r="E13" s="7">
        <v>25.36</v>
      </c>
      <c r="F13" s="7">
        <v>30.44</v>
      </c>
      <c r="G13" s="7">
        <v>30.8</v>
      </c>
      <c r="H13" s="7">
        <f t="shared" si="0"/>
        <v>85.96</v>
      </c>
      <c r="I13" s="9"/>
    </row>
    <row r="14" ht="21" customHeight="1" spans="1:9">
      <c r="A14" s="4">
        <v>20</v>
      </c>
      <c r="B14" s="5" t="s">
        <v>262</v>
      </c>
      <c r="C14" s="6" t="s">
        <v>17</v>
      </c>
      <c r="D14" s="5" t="s">
        <v>247</v>
      </c>
      <c r="E14" s="7">
        <v>25.56</v>
      </c>
      <c r="F14" s="7">
        <v>28.82</v>
      </c>
      <c r="G14" s="7">
        <v>32.7</v>
      </c>
      <c r="H14" s="7">
        <f t="shared" si="0"/>
        <v>85.848</v>
      </c>
      <c r="I14" s="9"/>
    </row>
    <row r="15" ht="21" customHeight="1" spans="1:9">
      <c r="A15" s="4">
        <v>8</v>
      </c>
      <c r="B15" s="5" t="s">
        <v>263</v>
      </c>
      <c r="C15" s="6" t="s">
        <v>17</v>
      </c>
      <c r="D15" s="5" t="s">
        <v>264</v>
      </c>
      <c r="E15" s="7">
        <v>25</v>
      </c>
      <c r="F15" s="7">
        <v>29.76</v>
      </c>
      <c r="G15" s="7">
        <v>30.2</v>
      </c>
      <c r="H15" s="7">
        <f t="shared" si="0"/>
        <v>85.576</v>
      </c>
      <c r="I15" s="9"/>
    </row>
    <row r="16" ht="21" customHeight="1" spans="1:9">
      <c r="A16" s="4">
        <v>42</v>
      </c>
      <c r="B16" s="5" t="s">
        <v>265</v>
      </c>
      <c r="C16" s="6" t="s">
        <v>17</v>
      </c>
      <c r="D16" s="5" t="s">
        <v>266</v>
      </c>
      <c r="E16" s="7">
        <v>26.62</v>
      </c>
      <c r="F16" s="7">
        <v>31.98</v>
      </c>
      <c r="G16" s="7">
        <v>30.78</v>
      </c>
      <c r="H16" s="7">
        <f t="shared" si="0"/>
        <v>85.428</v>
      </c>
      <c r="I16" s="9"/>
    </row>
    <row r="17" ht="21" customHeight="1" spans="1:9">
      <c r="A17" s="4">
        <v>5</v>
      </c>
      <c r="B17" s="5" t="s">
        <v>267</v>
      </c>
      <c r="C17" s="6" t="s">
        <v>17</v>
      </c>
      <c r="D17" s="5" t="s">
        <v>268</v>
      </c>
      <c r="E17" s="7">
        <v>23.7</v>
      </c>
      <c r="F17" s="7">
        <v>29.32</v>
      </c>
      <c r="G17" s="7">
        <v>29.5</v>
      </c>
      <c r="H17" s="7">
        <f t="shared" si="0"/>
        <v>84.712</v>
      </c>
      <c r="I17" s="9"/>
    </row>
    <row r="18" ht="21" customHeight="1" spans="1:9">
      <c r="A18" s="4">
        <v>22</v>
      </c>
      <c r="B18" s="5" t="s">
        <v>269</v>
      </c>
      <c r="C18" s="6" t="s">
        <v>17</v>
      </c>
      <c r="D18" s="5" t="s">
        <v>270</v>
      </c>
      <c r="E18" s="7">
        <v>27.52</v>
      </c>
      <c r="F18" s="7">
        <v>29.48</v>
      </c>
      <c r="G18" s="7">
        <v>28.38</v>
      </c>
      <c r="H18" s="7">
        <f t="shared" si="0"/>
        <v>84.628</v>
      </c>
      <c r="I18" s="9"/>
    </row>
    <row r="19" ht="21" customHeight="1" spans="1:9">
      <c r="A19" s="4">
        <v>3</v>
      </c>
      <c r="B19" s="5" t="s">
        <v>271</v>
      </c>
      <c r="C19" s="6" t="s">
        <v>17</v>
      </c>
      <c r="D19" s="5" t="s">
        <v>243</v>
      </c>
      <c r="E19" s="7">
        <v>23.13</v>
      </c>
      <c r="F19" s="7">
        <v>30.97</v>
      </c>
      <c r="G19" s="7">
        <v>27.54</v>
      </c>
      <c r="H19" s="7">
        <f t="shared" si="0"/>
        <v>84.584</v>
      </c>
      <c r="I19" s="9"/>
    </row>
    <row r="20" ht="21" customHeight="1" spans="1:9">
      <c r="A20" s="4">
        <v>16</v>
      </c>
      <c r="B20" s="5" t="s">
        <v>272</v>
      </c>
      <c r="C20" s="6" t="s">
        <v>17</v>
      </c>
      <c r="D20" s="5" t="s">
        <v>273</v>
      </c>
      <c r="E20" s="7">
        <v>25.24</v>
      </c>
      <c r="F20" s="7">
        <v>28.96</v>
      </c>
      <c r="G20" s="7">
        <v>30.24</v>
      </c>
      <c r="H20" s="7">
        <f t="shared" si="0"/>
        <v>84.464</v>
      </c>
      <c r="I20" s="9"/>
    </row>
    <row r="21" ht="21" customHeight="1" spans="1:9">
      <c r="A21" s="4">
        <v>18</v>
      </c>
      <c r="B21" s="5" t="s">
        <v>274</v>
      </c>
      <c r="C21" s="6" t="s">
        <v>17</v>
      </c>
      <c r="D21" s="5" t="s">
        <v>247</v>
      </c>
      <c r="E21" s="7">
        <v>25.78</v>
      </c>
      <c r="F21" s="7">
        <v>29.9</v>
      </c>
      <c r="G21" s="7">
        <v>29.06</v>
      </c>
      <c r="H21" s="7">
        <f t="shared" si="0"/>
        <v>84.444</v>
      </c>
      <c r="I21" s="9"/>
    </row>
    <row r="22" ht="21" customHeight="1" spans="1:9">
      <c r="A22" s="4">
        <v>49</v>
      </c>
      <c r="B22" s="5" t="s">
        <v>275</v>
      </c>
      <c r="C22" s="6" t="s">
        <v>17</v>
      </c>
      <c r="D22" s="5" t="s">
        <v>249</v>
      </c>
      <c r="E22" s="7">
        <v>25.52</v>
      </c>
      <c r="F22" s="7">
        <v>29.96</v>
      </c>
      <c r="G22" s="7">
        <v>32.58</v>
      </c>
      <c r="H22" s="7">
        <f t="shared" si="0"/>
        <v>84.236</v>
      </c>
      <c r="I22" s="9"/>
    </row>
    <row r="23" ht="21" customHeight="1" spans="1:9">
      <c r="A23" s="4">
        <v>29</v>
      </c>
      <c r="B23" s="5" t="s">
        <v>276</v>
      </c>
      <c r="C23" s="6" t="s">
        <v>17</v>
      </c>
      <c r="D23" s="5" t="s">
        <v>277</v>
      </c>
      <c r="E23" s="7">
        <v>23.04</v>
      </c>
      <c r="F23" s="7">
        <v>30.52</v>
      </c>
      <c r="G23" s="7">
        <v>32.04</v>
      </c>
      <c r="H23" s="7">
        <f t="shared" si="0"/>
        <v>84.16</v>
      </c>
      <c r="I23" s="9"/>
    </row>
    <row r="24" ht="21" customHeight="1" spans="1:9">
      <c r="A24" s="4">
        <v>15</v>
      </c>
      <c r="B24" s="5" t="s">
        <v>278</v>
      </c>
      <c r="C24" s="6" t="s">
        <v>17</v>
      </c>
      <c r="D24" s="5" t="s">
        <v>273</v>
      </c>
      <c r="E24" s="7">
        <v>25.46</v>
      </c>
      <c r="F24" s="7">
        <v>29.54</v>
      </c>
      <c r="G24" s="7">
        <v>28.8</v>
      </c>
      <c r="H24" s="7">
        <f t="shared" si="0"/>
        <v>84.08</v>
      </c>
      <c r="I24" s="9"/>
    </row>
    <row r="25" ht="21" customHeight="1" spans="1:9">
      <c r="A25" s="4">
        <v>21</v>
      </c>
      <c r="B25" s="5" t="s">
        <v>279</v>
      </c>
      <c r="C25" s="6" t="s">
        <v>17</v>
      </c>
      <c r="D25" s="5" t="s">
        <v>270</v>
      </c>
      <c r="E25" s="7">
        <v>26.29</v>
      </c>
      <c r="F25" s="7">
        <v>28.01</v>
      </c>
      <c r="G25" s="7">
        <v>29.63</v>
      </c>
      <c r="H25" s="7">
        <f t="shared" si="0"/>
        <v>83.758</v>
      </c>
      <c r="I25" s="9"/>
    </row>
    <row r="26" ht="21" customHeight="1" spans="1:9">
      <c r="A26" s="4">
        <v>30</v>
      </c>
      <c r="B26" s="5" t="s">
        <v>280</v>
      </c>
      <c r="C26" s="6" t="s">
        <v>17</v>
      </c>
      <c r="D26" s="5" t="s">
        <v>281</v>
      </c>
      <c r="E26" s="7">
        <v>25.82</v>
      </c>
      <c r="F26" s="7">
        <v>29.68</v>
      </c>
      <c r="G26" s="7">
        <v>29.64</v>
      </c>
      <c r="H26" s="7">
        <f t="shared" si="0"/>
        <v>83.684</v>
      </c>
      <c r="I26" s="9"/>
    </row>
    <row r="27" ht="21" customHeight="1" spans="1:9">
      <c r="A27" s="4">
        <v>23</v>
      </c>
      <c r="B27" s="5" t="s">
        <v>282</v>
      </c>
      <c r="C27" s="6" t="s">
        <v>17</v>
      </c>
      <c r="D27" s="5" t="s">
        <v>270</v>
      </c>
      <c r="E27" s="7">
        <v>25.92</v>
      </c>
      <c r="F27" s="7">
        <v>28.8</v>
      </c>
      <c r="G27" s="7">
        <v>28.83</v>
      </c>
      <c r="H27" s="7">
        <f t="shared" si="0"/>
        <v>83.53</v>
      </c>
      <c r="I27" s="9"/>
    </row>
    <row r="28" ht="21" customHeight="1" spans="1:9">
      <c r="A28" s="4">
        <v>43</v>
      </c>
      <c r="B28" s="5" t="s">
        <v>283</v>
      </c>
      <c r="C28" s="6" t="s">
        <v>17</v>
      </c>
      <c r="D28" s="5" t="s">
        <v>266</v>
      </c>
      <c r="E28" s="7">
        <v>25</v>
      </c>
      <c r="F28" s="7">
        <v>30.96</v>
      </c>
      <c r="G28" s="7">
        <v>30.1</v>
      </c>
      <c r="H28" s="7">
        <f t="shared" si="0"/>
        <v>83.436</v>
      </c>
      <c r="I28" s="9"/>
    </row>
    <row r="29" ht="21" customHeight="1" spans="1:9">
      <c r="A29" s="4">
        <v>35</v>
      </c>
      <c r="B29" s="5" t="s">
        <v>284</v>
      </c>
      <c r="C29" s="6" t="s">
        <v>17</v>
      </c>
      <c r="D29" s="5" t="s">
        <v>285</v>
      </c>
      <c r="E29" s="7">
        <v>26.55</v>
      </c>
      <c r="F29" s="7">
        <v>29.45</v>
      </c>
      <c r="G29" s="7">
        <v>29.32</v>
      </c>
      <c r="H29" s="7">
        <f t="shared" si="0"/>
        <v>83.392</v>
      </c>
      <c r="I29" s="9"/>
    </row>
    <row r="30" ht="21" customHeight="1" spans="1:9">
      <c r="A30" s="4">
        <v>33</v>
      </c>
      <c r="B30" s="5" t="s">
        <v>286</v>
      </c>
      <c r="C30" s="6" t="s">
        <v>17</v>
      </c>
      <c r="D30" s="5" t="s">
        <v>285</v>
      </c>
      <c r="E30" s="7">
        <v>25.96</v>
      </c>
      <c r="F30" s="7">
        <v>28.95</v>
      </c>
      <c r="G30" s="7">
        <v>30.4</v>
      </c>
      <c r="H30" s="7">
        <f t="shared" si="0"/>
        <v>83.386</v>
      </c>
      <c r="I30" s="9"/>
    </row>
    <row r="31" ht="21" customHeight="1" spans="1:9">
      <c r="A31" s="4">
        <v>11</v>
      </c>
      <c r="B31" s="5" t="s">
        <v>287</v>
      </c>
      <c r="C31" s="6" t="s">
        <v>17</v>
      </c>
      <c r="D31" s="5" t="s">
        <v>261</v>
      </c>
      <c r="E31" s="7">
        <v>23.94</v>
      </c>
      <c r="F31" s="7">
        <v>28.78</v>
      </c>
      <c r="G31" s="7">
        <v>29.3</v>
      </c>
      <c r="H31" s="7">
        <f t="shared" si="0"/>
        <v>83.212</v>
      </c>
      <c r="I31" s="9"/>
    </row>
    <row r="32" ht="21" customHeight="1" spans="1:9">
      <c r="A32" s="4">
        <v>44</v>
      </c>
      <c r="B32" s="5" t="s">
        <v>288</v>
      </c>
      <c r="C32" s="6" t="s">
        <v>17</v>
      </c>
      <c r="D32" s="5" t="s">
        <v>255</v>
      </c>
      <c r="E32" s="7">
        <v>26.19</v>
      </c>
      <c r="F32" s="7">
        <v>28.72</v>
      </c>
      <c r="G32" s="7">
        <v>30.68</v>
      </c>
      <c r="H32" s="7">
        <f t="shared" si="0"/>
        <v>82.954</v>
      </c>
      <c r="I32" s="9"/>
    </row>
    <row r="33" ht="21" customHeight="1" spans="1:9">
      <c r="A33" s="4">
        <v>38</v>
      </c>
      <c r="B33" s="5" t="s">
        <v>289</v>
      </c>
      <c r="C33" s="6" t="s">
        <v>17</v>
      </c>
      <c r="D33" s="5" t="s">
        <v>290</v>
      </c>
      <c r="E33" s="7">
        <v>23.42</v>
      </c>
      <c r="F33" s="7">
        <v>30.58</v>
      </c>
      <c r="G33" s="7">
        <v>30.02</v>
      </c>
      <c r="H33" s="7">
        <f t="shared" si="0"/>
        <v>82.412</v>
      </c>
      <c r="I33" s="9"/>
    </row>
    <row r="34" ht="21" customHeight="1" spans="1:9">
      <c r="A34" s="4">
        <v>25</v>
      </c>
      <c r="B34" s="5" t="s">
        <v>291</v>
      </c>
      <c r="C34" s="6" t="s">
        <v>17</v>
      </c>
      <c r="D34" s="5" t="s">
        <v>292</v>
      </c>
      <c r="E34" s="7">
        <v>24.96</v>
      </c>
      <c r="F34" s="7">
        <v>29.26</v>
      </c>
      <c r="G34" s="7">
        <v>27.66</v>
      </c>
      <c r="H34" s="7">
        <f t="shared" si="0"/>
        <v>82.328</v>
      </c>
      <c r="I34" s="9"/>
    </row>
    <row r="35" ht="21" customHeight="1" spans="1:9">
      <c r="A35" s="4">
        <v>40</v>
      </c>
      <c r="B35" s="5" t="s">
        <v>293</v>
      </c>
      <c r="C35" s="6" t="s">
        <v>17</v>
      </c>
      <c r="D35" s="5" t="s">
        <v>290</v>
      </c>
      <c r="E35" s="7">
        <v>23.44</v>
      </c>
      <c r="F35" s="7">
        <v>30.26</v>
      </c>
      <c r="G35" s="7">
        <v>30.18</v>
      </c>
      <c r="H35" s="7">
        <f t="shared" si="0"/>
        <v>82.328</v>
      </c>
      <c r="I35" s="9"/>
    </row>
    <row r="36" ht="21" customHeight="1" spans="1:9">
      <c r="A36" s="4">
        <v>37</v>
      </c>
      <c r="B36" s="5" t="s">
        <v>294</v>
      </c>
      <c r="C36" s="6" t="s">
        <v>17</v>
      </c>
      <c r="D36" s="5" t="s">
        <v>290</v>
      </c>
      <c r="E36" s="7">
        <v>25.34</v>
      </c>
      <c r="F36" s="7">
        <v>29.12</v>
      </c>
      <c r="G36" s="7">
        <v>28.96</v>
      </c>
      <c r="H36" s="7">
        <f t="shared" si="0"/>
        <v>82.052</v>
      </c>
      <c r="I36" s="9"/>
    </row>
    <row r="37" ht="21" customHeight="1" spans="1:9">
      <c r="A37" s="4">
        <v>14</v>
      </c>
      <c r="B37" s="5" t="s">
        <v>295</v>
      </c>
      <c r="C37" s="6" t="s">
        <v>17</v>
      </c>
      <c r="D37" s="5" t="s">
        <v>261</v>
      </c>
      <c r="E37" s="7">
        <v>23.02</v>
      </c>
      <c r="F37" s="7">
        <v>28.48</v>
      </c>
      <c r="G37" s="7">
        <v>28.12</v>
      </c>
      <c r="H37" s="7">
        <f t="shared" si="0"/>
        <v>81.772</v>
      </c>
      <c r="I37" s="9"/>
    </row>
    <row r="38" ht="21" customHeight="1" spans="1:9">
      <c r="A38" s="4">
        <v>6</v>
      </c>
      <c r="B38" s="5" t="s">
        <v>296</v>
      </c>
      <c r="C38" s="6" t="s">
        <v>17</v>
      </c>
      <c r="D38" s="5" t="s">
        <v>251</v>
      </c>
      <c r="E38" s="7">
        <v>23.26</v>
      </c>
      <c r="F38" s="7">
        <v>27.26</v>
      </c>
      <c r="G38" s="7">
        <v>27.76</v>
      </c>
      <c r="H38" s="7">
        <f t="shared" si="0"/>
        <v>81.768</v>
      </c>
      <c r="I38" s="9"/>
    </row>
    <row r="39" ht="21" customHeight="1" spans="1:9">
      <c r="A39" s="4">
        <v>9</v>
      </c>
      <c r="B39" s="5" t="s">
        <v>297</v>
      </c>
      <c r="C39" s="6" t="s">
        <v>17</v>
      </c>
      <c r="D39" s="5" t="s">
        <v>298</v>
      </c>
      <c r="E39" s="7">
        <v>24.74</v>
      </c>
      <c r="F39" s="7">
        <v>27.06</v>
      </c>
      <c r="G39" s="7">
        <v>27.08</v>
      </c>
      <c r="H39" s="7">
        <f t="shared" si="0"/>
        <v>81.728</v>
      </c>
      <c r="I39" s="9"/>
    </row>
    <row r="40" ht="21" customHeight="1" spans="1:9">
      <c r="A40" s="4">
        <v>12</v>
      </c>
      <c r="B40" s="5" t="s">
        <v>299</v>
      </c>
      <c r="C40" s="6" t="s">
        <v>17</v>
      </c>
      <c r="D40" s="5" t="s">
        <v>261</v>
      </c>
      <c r="E40" s="7">
        <v>23.74</v>
      </c>
      <c r="F40" s="7">
        <v>29.96</v>
      </c>
      <c r="G40" s="7">
        <v>25.8</v>
      </c>
      <c r="H40" s="7">
        <f t="shared" si="0"/>
        <v>81.7</v>
      </c>
      <c r="I40" s="9"/>
    </row>
    <row r="41" ht="21" customHeight="1" spans="1:9">
      <c r="A41" s="4">
        <v>27</v>
      </c>
      <c r="B41" s="5" t="s">
        <v>300</v>
      </c>
      <c r="C41" s="6" t="s">
        <v>17</v>
      </c>
      <c r="D41" s="5" t="s">
        <v>301</v>
      </c>
      <c r="E41" s="7">
        <v>23.68</v>
      </c>
      <c r="F41" s="7">
        <v>27.18</v>
      </c>
      <c r="G41" s="7">
        <v>30.1</v>
      </c>
      <c r="H41" s="7">
        <f t="shared" si="0"/>
        <v>81.576</v>
      </c>
      <c r="I41" s="9"/>
    </row>
    <row r="42" ht="19" customHeight="1" spans="1:9">
      <c r="A42" s="4">
        <v>31</v>
      </c>
      <c r="B42" s="5" t="s">
        <v>302</v>
      </c>
      <c r="C42" s="6" t="s">
        <v>17</v>
      </c>
      <c r="D42" s="5" t="s">
        <v>281</v>
      </c>
      <c r="E42" s="7">
        <v>25.18</v>
      </c>
      <c r="F42" s="7">
        <v>28.24</v>
      </c>
      <c r="G42" s="7">
        <v>28.1</v>
      </c>
      <c r="H42" s="7">
        <f t="shared" si="0"/>
        <v>81.512</v>
      </c>
      <c r="I42" s="9"/>
    </row>
    <row r="43" ht="19" customHeight="1" spans="1:9">
      <c r="A43" s="4">
        <v>26</v>
      </c>
      <c r="B43" s="5" t="s">
        <v>303</v>
      </c>
      <c r="C43" s="6" t="s">
        <v>17</v>
      </c>
      <c r="D43" s="5" t="s">
        <v>301</v>
      </c>
      <c r="E43" s="7">
        <v>24.81</v>
      </c>
      <c r="F43" s="7">
        <v>28.12</v>
      </c>
      <c r="G43" s="7">
        <v>27.78</v>
      </c>
      <c r="H43" s="7">
        <f t="shared" si="0"/>
        <v>81.426</v>
      </c>
      <c r="I43" s="9"/>
    </row>
    <row r="44" ht="19" customHeight="1" spans="1:9">
      <c r="A44" s="4">
        <v>52</v>
      </c>
      <c r="B44" s="5" t="s">
        <v>304</v>
      </c>
      <c r="C44" s="6" t="s">
        <v>17</v>
      </c>
      <c r="D44" s="5" t="s">
        <v>259</v>
      </c>
      <c r="E44" s="7">
        <v>24.53</v>
      </c>
      <c r="F44" s="7">
        <v>27.84</v>
      </c>
      <c r="G44" s="7">
        <v>31.18</v>
      </c>
      <c r="H44" s="7">
        <f t="shared" si="0"/>
        <v>81.33</v>
      </c>
      <c r="I44" s="9"/>
    </row>
    <row r="45" ht="19" customHeight="1" spans="1:9">
      <c r="A45" s="4">
        <v>50</v>
      </c>
      <c r="B45" s="5" t="s">
        <v>305</v>
      </c>
      <c r="C45" s="6" t="s">
        <v>17</v>
      </c>
      <c r="D45" s="5" t="s">
        <v>249</v>
      </c>
      <c r="E45" s="7">
        <v>25.08</v>
      </c>
      <c r="F45" s="7">
        <v>29.6</v>
      </c>
      <c r="G45" s="7">
        <v>28.2</v>
      </c>
      <c r="H45" s="7">
        <f t="shared" si="0"/>
        <v>81.128</v>
      </c>
      <c r="I45" s="9"/>
    </row>
    <row r="46" ht="19" customHeight="1" spans="1:9">
      <c r="A46" s="4">
        <v>36</v>
      </c>
      <c r="B46" s="5" t="s">
        <v>306</v>
      </c>
      <c r="C46" s="6" t="s">
        <v>17</v>
      </c>
      <c r="D46" s="5" t="s">
        <v>285</v>
      </c>
      <c r="E46" s="7">
        <v>23.46</v>
      </c>
      <c r="F46" s="7">
        <v>29.32</v>
      </c>
      <c r="G46" s="7">
        <v>28.54</v>
      </c>
      <c r="H46" s="7">
        <f t="shared" si="0"/>
        <v>80.992</v>
      </c>
      <c r="I46" s="9"/>
    </row>
    <row r="47" ht="19" customHeight="1" spans="1:9">
      <c r="A47" s="4">
        <v>19</v>
      </c>
      <c r="B47" s="5" t="s">
        <v>307</v>
      </c>
      <c r="C47" s="6" t="s">
        <v>17</v>
      </c>
      <c r="D47" s="5" t="s">
        <v>247</v>
      </c>
      <c r="E47" s="7">
        <v>23.54</v>
      </c>
      <c r="F47" s="7">
        <v>27.98</v>
      </c>
      <c r="G47" s="7">
        <v>27</v>
      </c>
      <c r="H47" s="7">
        <f t="shared" si="0"/>
        <v>80.712</v>
      </c>
      <c r="I47" s="9"/>
    </row>
    <row r="48" ht="19" customHeight="1" spans="1:9">
      <c r="A48" s="4">
        <v>41</v>
      </c>
      <c r="B48" s="5" t="s">
        <v>308</v>
      </c>
      <c r="C48" s="6" t="s">
        <v>17</v>
      </c>
      <c r="D48" s="5" t="s">
        <v>266</v>
      </c>
      <c r="E48" s="7">
        <v>23.92</v>
      </c>
      <c r="F48" s="7">
        <v>28.66</v>
      </c>
      <c r="G48" s="7">
        <v>28.88</v>
      </c>
      <c r="H48" s="7">
        <f t="shared" si="0"/>
        <v>80.676</v>
      </c>
      <c r="I48" s="9"/>
    </row>
    <row r="49" ht="19" customHeight="1" spans="1:9">
      <c r="A49" s="4">
        <v>24</v>
      </c>
      <c r="B49" s="5" t="s">
        <v>309</v>
      </c>
      <c r="C49" s="6" t="s">
        <v>17</v>
      </c>
      <c r="D49" s="5" t="s">
        <v>270</v>
      </c>
      <c r="E49" s="7">
        <v>23.14</v>
      </c>
      <c r="F49" s="7">
        <v>27.75</v>
      </c>
      <c r="G49" s="7">
        <v>27.44</v>
      </c>
      <c r="H49" s="7">
        <f t="shared" si="0"/>
        <v>80.398</v>
      </c>
      <c r="I49" s="9"/>
    </row>
    <row r="50" ht="19" customHeight="1" spans="1:9">
      <c r="A50" s="4">
        <v>28</v>
      </c>
      <c r="B50" s="5" t="s">
        <v>310</v>
      </c>
      <c r="C50" s="6" t="s">
        <v>17</v>
      </c>
      <c r="D50" s="5" t="s">
        <v>277</v>
      </c>
      <c r="E50" s="7">
        <v>25.14</v>
      </c>
      <c r="F50" s="7">
        <v>25.83</v>
      </c>
      <c r="G50" s="7">
        <v>27.4</v>
      </c>
      <c r="H50" s="7">
        <f t="shared" si="0"/>
        <v>79.822</v>
      </c>
      <c r="I50" s="9"/>
    </row>
    <row r="51" ht="19" customHeight="1" spans="1:9">
      <c r="A51" s="4">
        <v>34</v>
      </c>
      <c r="B51" s="5" t="s">
        <v>311</v>
      </c>
      <c r="C51" s="6" t="s">
        <v>17</v>
      </c>
      <c r="D51" s="5" t="s">
        <v>285</v>
      </c>
      <c r="E51" s="7">
        <v>22.37</v>
      </c>
      <c r="F51" s="7">
        <v>28.3</v>
      </c>
      <c r="G51" s="7">
        <v>28.39</v>
      </c>
      <c r="H51" s="7">
        <f t="shared" si="0"/>
        <v>79.636</v>
      </c>
      <c r="I51" s="9"/>
    </row>
    <row r="52" ht="19" customHeight="1" spans="1:9">
      <c r="A52" s="4">
        <v>47</v>
      </c>
      <c r="B52" s="5" t="s">
        <v>312</v>
      </c>
      <c r="C52" s="6" t="s">
        <v>17</v>
      </c>
      <c r="D52" s="5" t="s">
        <v>255</v>
      </c>
      <c r="E52" s="7">
        <v>23.94</v>
      </c>
      <c r="F52" s="7">
        <v>29.18</v>
      </c>
      <c r="G52" s="7">
        <v>26.86</v>
      </c>
      <c r="H52" s="7">
        <f t="shared" si="0"/>
        <v>79.588</v>
      </c>
      <c r="I52" s="9"/>
    </row>
    <row r="53" ht="21" customHeight="1" spans="1:9">
      <c r="A53" s="4">
        <v>39</v>
      </c>
      <c r="B53" s="5" t="s">
        <v>313</v>
      </c>
      <c r="C53" s="6" t="s">
        <v>17</v>
      </c>
      <c r="D53" s="5" t="s">
        <v>290</v>
      </c>
      <c r="E53" s="7">
        <v>22.7</v>
      </c>
      <c r="F53" s="7">
        <v>27.46</v>
      </c>
      <c r="G53" s="7">
        <v>27.68</v>
      </c>
      <c r="H53" s="7">
        <f t="shared" si="0"/>
        <v>78.704</v>
      </c>
      <c r="I53" s="9"/>
    </row>
    <row r="54" ht="21" customHeight="1" spans="1:9">
      <c r="A54" s="4">
        <v>53</v>
      </c>
      <c r="B54" s="5" t="s">
        <v>314</v>
      </c>
      <c r="C54" s="6" t="s">
        <v>17</v>
      </c>
      <c r="D54" s="5" t="s">
        <v>259</v>
      </c>
      <c r="E54" s="7">
        <v>21.39</v>
      </c>
      <c r="F54" s="7">
        <v>28.52</v>
      </c>
      <c r="G54" s="7">
        <v>27.5</v>
      </c>
      <c r="H54" s="7">
        <f t="shared" si="0"/>
        <v>77.646</v>
      </c>
      <c r="I54" s="9"/>
    </row>
    <row r="55" ht="21" customHeight="1" spans="1:9">
      <c r="A55" s="4">
        <v>48</v>
      </c>
      <c r="B55" s="5" t="s">
        <v>315</v>
      </c>
      <c r="C55" s="6" t="s">
        <v>17</v>
      </c>
      <c r="D55" s="5" t="s">
        <v>249</v>
      </c>
      <c r="E55" s="7">
        <v>21.74</v>
      </c>
      <c r="F55" s="7">
        <v>27.86</v>
      </c>
      <c r="G55" s="7">
        <v>26.78</v>
      </c>
      <c r="H55" s="7">
        <f t="shared" si="0"/>
        <v>77.228</v>
      </c>
      <c r="I55" s="9"/>
    </row>
    <row r="56" ht="21" customHeight="1" spans="1:9">
      <c r="A56" s="4">
        <v>32</v>
      </c>
      <c r="B56" s="5" t="s">
        <v>316</v>
      </c>
      <c r="C56" s="6" t="s">
        <v>17</v>
      </c>
      <c r="D56" s="5" t="s">
        <v>317</v>
      </c>
      <c r="E56" s="7">
        <v>21.79</v>
      </c>
      <c r="F56" s="7">
        <v>25.06</v>
      </c>
      <c r="G56" s="7">
        <v>25.44</v>
      </c>
      <c r="H56" s="7">
        <f t="shared" si="0"/>
        <v>75.774</v>
      </c>
      <c r="I56" s="9"/>
    </row>
    <row r="57" ht="21" customHeight="1" spans="1:9">
      <c r="A57" s="4">
        <v>46</v>
      </c>
      <c r="B57" s="5" t="s">
        <v>318</v>
      </c>
      <c r="C57" s="6" t="s">
        <v>17</v>
      </c>
      <c r="D57" s="5" t="s">
        <v>255</v>
      </c>
      <c r="E57" s="7">
        <v>20.26</v>
      </c>
      <c r="F57" s="7">
        <v>25.3</v>
      </c>
      <c r="G57" s="7">
        <v>26.04</v>
      </c>
      <c r="H57" s="7">
        <f t="shared" si="0"/>
        <v>74.56</v>
      </c>
      <c r="I57" s="9"/>
    </row>
  </sheetData>
  <sortState ref="A4:J57">
    <sortCondition ref="H4:H57" descending="1"/>
  </sortState>
  <mergeCells count="8">
    <mergeCell ref="A1:I1"/>
    <mergeCell ref="E2:G2"/>
    <mergeCell ref="A2:A3"/>
    <mergeCell ref="B2:B3"/>
    <mergeCell ref="C2:C3"/>
    <mergeCell ref="D2:D3"/>
    <mergeCell ref="H2:H3"/>
    <mergeCell ref="I2:I3"/>
  </mergeCells>
  <pageMargins left="0.196527777777778" right="0.196527777777778" top="0.354166666666667" bottom="0.236111111111111" header="0.354166666666667" footer="0.156944444444444"/>
  <pageSetup paperSize="9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opLeftCell="B1" workbookViewId="0">
      <selection activeCell="H4" sqref="H4"/>
    </sheetView>
  </sheetViews>
  <sheetFormatPr defaultColWidth="9" defaultRowHeight="13.5"/>
  <cols>
    <col min="1" max="1" width="9" hidden="1" customWidth="1"/>
    <col min="2" max="2" width="11.25" customWidth="1"/>
    <col min="4" max="6" width="12.6333333333333" customWidth="1"/>
    <col min="7" max="7" width="10" customWidth="1"/>
    <col min="8" max="8" width="12.3833333333333" customWidth="1"/>
  </cols>
  <sheetData>
    <row r="1" ht="41" customHeight="1" spans="1:9">
      <c r="A1" s="1" t="s">
        <v>319</v>
      </c>
      <c r="B1" s="1"/>
      <c r="C1" s="1"/>
      <c r="D1" s="1"/>
      <c r="E1" s="1"/>
      <c r="F1" s="1"/>
      <c r="G1" s="1"/>
      <c r="H1" s="1"/>
      <c r="I1" s="1"/>
    </row>
    <row r="2" ht="26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238</v>
      </c>
      <c r="F2" s="3"/>
      <c r="G2" s="3"/>
      <c r="H2" s="2" t="s">
        <v>6</v>
      </c>
      <c r="I2" s="2" t="s">
        <v>7</v>
      </c>
    </row>
    <row r="3" ht="38" customHeight="1" spans="1:9">
      <c r="A3" s="2"/>
      <c r="B3" s="2"/>
      <c r="C3" s="2"/>
      <c r="D3" s="2"/>
      <c r="E3" s="2" t="s">
        <v>239</v>
      </c>
      <c r="F3" s="2" t="s">
        <v>240</v>
      </c>
      <c r="G3" s="3" t="s">
        <v>241</v>
      </c>
      <c r="H3" s="2"/>
      <c r="I3" s="2"/>
    </row>
    <row r="4" ht="24" customHeight="1" spans="1:9">
      <c r="A4" s="4">
        <v>1</v>
      </c>
      <c r="B4" s="5" t="s">
        <v>320</v>
      </c>
      <c r="C4" s="6" t="s">
        <v>17</v>
      </c>
      <c r="D4" s="5" t="s">
        <v>268</v>
      </c>
      <c r="E4" s="7">
        <v>27.8</v>
      </c>
      <c r="F4" s="7">
        <v>32</v>
      </c>
      <c r="G4" s="7">
        <v>30.84</v>
      </c>
      <c r="H4" s="7">
        <f t="shared" ref="H4:H44" si="0">D4*0.4+(G4+F4+E4)*0.6</f>
        <v>89.584</v>
      </c>
      <c r="I4" s="6"/>
    </row>
    <row r="5" ht="24" customHeight="1" spans="1:9">
      <c r="A5" s="4">
        <v>2</v>
      </c>
      <c r="B5" s="5" t="s">
        <v>321</v>
      </c>
      <c r="C5" s="6" t="s">
        <v>17</v>
      </c>
      <c r="D5" s="5" t="s">
        <v>251</v>
      </c>
      <c r="E5" s="7">
        <v>26.96</v>
      </c>
      <c r="F5" s="7">
        <v>30.02</v>
      </c>
      <c r="G5" s="7">
        <v>30.78</v>
      </c>
      <c r="H5" s="7">
        <f t="shared" si="0"/>
        <v>87.456</v>
      </c>
      <c r="I5" s="6"/>
    </row>
    <row r="6" ht="24" customHeight="1" spans="1:9">
      <c r="A6" s="4">
        <v>12</v>
      </c>
      <c r="B6" s="5" t="s">
        <v>322</v>
      </c>
      <c r="C6" s="6" t="s">
        <v>17</v>
      </c>
      <c r="D6" s="5" t="s">
        <v>301</v>
      </c>
      <c r="E6" s="7">
        <v>27</v>
      </c>
      <c r="F6" s="7">
        <v>31.22</v>
      </c>
      <c r="G6" s="7">
        <v>30.74</v>
      </c>
      <c r="H6" s="7">
        <f t="shared" si="0"/>
        <v>86.376</v>
      </c>
      <c r="I6" s="6"/>
    </row>
    <row r="7" ht="24" customHeight="1" spans="1:9">
      <c r="A7" s="4">
        <v>10</v>
      </c>
      <c r="B7" s="5" t="s">
        <v>323</v>
      </c>
      <c r="C7" s="6" t="s">
        <v>17</v>
      </c>
      <c r="D7" s="5" t="s">
        <v>292</v>
      </c>
      <c r="E7" s="7">
        <v>25.58</v>
      </c>
      <c r="F7" s="7">
        <v>31</v>
      </c>
      <c r="G7" s="7">
        <v>32.06</v>
      </c>
      <c r="H7" s="7">
        <f t="shared" si="0"/>
        <v>86.384</v>
      </c>
      <c r="I7" s="6"/>
    </row>
    <row r="8" ht="24" customHeight="1" spans="1:9">
      <c r="A8" s="4">
        <v>7</v>
      </c>
      <c r="B8" s="5" t="s">
        <v>324</v>
      </c>
      <c r="C8" s="6" t="s">
        <v>17</v>
      </c>
      <c r="D8" s="5" t="s">
        <v>270</v>
      </c>
      <c r="E8" s="7">
        <v>26.73</v>
      </c>
      <c r="F8" s="7">
        <v>29.94</v>
      </c>
      <c r="G8" s="7">
        <v>30.7</v>
      </c>
      <c r="H8" s="7">
        <f t="shared" si="0"/>
        <v>85.822</v>
      </c>
      <c r="I8" s="6"/>
    </row>
    <row r="9" ht="24" customHeight="1" spans="1:9">
      <c r="A9" s="4">
        <v>11</v>
      </c>
      <c r="B9" s="5" t="s">
        <v>325</v>
      </c>
      <c r="C9" s="6" t="s">
        <v>17</v>
      </c>
      <c r="D9" s="5" t="s">
        <v>301</v>
      </c>
      <c r="E9" s="7">
        <v>26.72</v>
      </c>
      <c r="F9" s="7">
        <v>30.1</v>
      </c>
      <c r="G9" s="7">
        <v>31.2</v>
      </c>
      <c r="H9" s="7">
        <f t="shared" si="0"/>
        <v>85.812</v>
      </c>
      <c r="I9" s="6"/>
    </row>
    <row r="10" ht="24" customHeight="1" spans="1:9">
      <c r="A10" s="4">
        <v>3</v>
      </c>
      <c r="B10" s="5" t="s">
        <v>326</v>
      </c>
      <c r="C10" s="6" t="s">
        <v>17</v>
      </c>
      <c r="D10" s="5" t="s">
        <v>257</v>
      </c>
      <c r="E10" s="7">
        <v>26.52</v>
      </c>
      <c r="F10" s="7">
        <v>29.5</v>
      </c>
      <c r="G10" s="7">
        <v>29.92</v>
      </c>
      <c r="H10" s="7">
        <f t="shared" si="0"/>
        <v>85.764</v>
      </c>
      <c r="I10" s="6"/>
    </row>
    <row r="11" ht="24" customHeight="1" spans="1:9">
      <c r="A11" s="4">
        <v>16</v>
      </c>
      <c r="B11" s="5" t="s">
        <v>327</v>
      </c>
      <c r="C11" s="6" t="s">
        <v>17</v>
      </c>
      <c r="D11" s="5" t="s">
        <v>317</v>
      </c>
      <c r="E11" s="7">
        <v>26.3</v>
      </c>
      <c r="F11" s="7">
        <v>29.92</v>
      </c>
      <c r="G11" s="7">
        <v>32.14</v>
      </c>
      <c r="H11" s="7">
        <f t="shared" si="0"/>
        <v>85.416</v>
      </c>
      <c r="I11" s="6"/>
    </row>
    <row r="12" ht="24" customHeight="1" spans="1:9">
      <c r="A12" s="4">
        <v>9</v>
      </c>
      <c r="B12" s="5" t="s">
        <v>328</v>
      </c>
      <c r="C12" s="6" t="s">
        <v>17</v>
      </c>
      <c r="D12" s="5" t="s">
        <v>292</v>
      </c>
      <c r="E12" s="7">
        <v>26.08</v>
      </c>
      <c r="F12" s="7">
        <v>29.94</v>
      </c>
      <c r="G12" s="7">
        <v>30.62</v>
      </c>
      <c r="H12" s="7">
        <f t="shared" si="0"/>
        <v>85.184</v>
      </c>
      <c r="I12" s="6"/>
    </row>
    <row r="13" ht="24" customHeight="1" spans="1:9">
      <c r="A13" s="4">
        <v>8</v>
      </c>
      <c r="B13" s="5" t="s">
        <v>329</v>
      </c>
      <c r="C13" s="6" t="s">
        <v>17</v>
      </c>
      <c r="D13" s="5" t="s">
        <v>270</v>
      </c>
      <c r="E13" s="7">
        <v>25.76</v>
      </c>
      <c r="F13" s="7">
        <v>30.3</v>
      </c>
      <c r="G13" s="7">
        <v>29.94</v>
      </c>
      <c r="H13" s="7">
        <f t="shared" si="0"/>
        <v>85</v>
      </c>
      <c r="I13" s="6"/>
    </row>
    <row r="14" ht="24" customHeight="1" spans="1:9">
      <c r="A14" s="4">
        <v>13</v>
      </c>
      <c r="B14" s="5" t="s">
        <v>330</v>
      </c>
      <c r="C14" s="6" t="s">
        <v>17</v>
      </c>
      <c r="D14" s="5" t="s">
        <v>281</v>
      </c>
      <c r="E14" s="7">
        <v>26.28</v>
      </c>
      <c r="F14" s="7">
        <v>30.4</v>
      </c>
      <c r="G14" s="7">
        <v>30.48</v>
      </c>
      <c r="H14" s="7">
        <f t="shared" si="0"/>
        <v>84.896</v>
      </c>
      <c r="I14" s="6"/>
    </row>
    <row r="15" ht="24" customHeight="1" spans="1:9">
      <c r="A15" s="4">
        <v>30</v>
      </c>
      <c r="B15" s="5" t="s">
        <v>331</v>
      </c>
      <c r="C15" s="6" t="s">
        <v>17</v>
      </c>
      <c r="D15" s="5" t="s">
        <v>332</v>
      </c>
      <c r="E15" s="7">
        <v>27.5</v>
      </c>
      <c r="F15" s="7">
        <v>31.84</v>
      </c>
      <c r="G15" s="7">
        <v>31.36</v>
      </c>
      <c r="H15" s="7">
        <f t="shared" si="0"/>
        <v>84.82</v>
      </c>
      <c r="I15" s="6"/>
    </row>
    <row r="16" ht="24" customHeight="1" spans="1:9">
      <c r="A16" s="4">
        <v>21</v>
      </c>
      <c r="B16" s="5" t="s">
        <v>333</v>
      </c>
      <c r="C16" s="6" t="s">
        <v>17</v>
      </c>
      <c r="D16" s="5" t="s">
        <v>266</v>
      </c>
      <c r="E16" s="7">
        <v>26.86</v>
      </c>
      <c r="F16" s="7">
        <v>30.14</v>
      </c>
      <c r="G16" s="7">
        <v>31.32</v>
      </c>
      <c r="H16" s="7">
        <f t="shared" si="0"/>
        <v>84.792</v>
      </c>
      <c r="I16" s="6"/>
    </row>
    <row r="17" ht="24" customHeight="1" spans="1:9">
      <c r="A17" s="4">
        <v>22</v>
      </c>
      <c r="B17" s="5" t="s">
        <v>334</v>
      </c>
      <c r="C17" s="6" t="s">
        <v>17</v>
      </c>
      <c r="D17" s="5" t="s">
        <v>255</v>
      </c>
      <c r="E17" s="7">
        <v>26.42</v>
      </c>
      <c r="F17" s="7">
        <v>31.34</v>
      </c>
      <c r="G17" s="7">
        <v>30.74</v>
      </c>
      <c r="H17" s="7">
        <f t="shared" si="0"/>
        <v>84.7</v>
      </c>
      <c r="I17" s="6"/>
    </row>
    <row r="18" ht="24" customHeight="1" spans="1:9">
      <c r="A18" s="4">
        <v>4</v>
      </c>
      <c r="B18" s="5" t="s">
        <v>335</v>
      </c>
      <c r="C18" s="6" t="s">
        <v>17</v>
      </c>
      <c r="D18" s="5" t="s">
        <v>247</v>
      </c>
      <c r="E18" s="7">
        <v>25.23</v>
      </c>
      <c r="F18" s="7">
        <v>29.76</v>
      </c>
      <c r="G18" s="7">
        <v>30.12</v>
      </c>
      <c r="H18" s="7">
        <f t="shared" si="0"/>
        <v>84.666</v>
      </c>
      <c r="I18" s="6"/>
    </row>
    <row r="19" ht="24" customHeight="1" spans="1:9">
      <c r="A19" s="4">
        <v>5</v>
      </c>
      <c r="B19" s="5" t="s">
        <v>336</v>
      </c>
      <c r="C19" s="6" t="s">
        <v>17</v>
      </c>
      <c r="D19" s="5" t="s">
        <v>270</v>
      </c>
      <c r="E19" s="7">
        <v>26.44</v>
      </c>
      <c r="F19" s="7">
        <v>29.98</v>
      </c>
      <c r="G19" s="7">
        <v>28.76</v>
      </c>
      <c r="H19" s="7">
        <f t="shared" si="0"/>
        <v>84.508</v>
      </c>
      <c r="I19" s="6"/>
    </row>
    <row r="20" ht="24" customHeight="1" spans="1:9">
      <c r="A20" s="4">
        <v>6</v>
      </c>
      <c r="B20" s="5" t="s">
        <v>337</v>
      </c>
      <c r="C20" s="6" t="s">
        <v>17</v>
      </c>
      <c r="D20" s="5" t="s">
        <v>270</v>
      </c>
      <c r="E20" s="7">
        <v>26.01</v>
      </c>
      <c r="F20" s="7">
        <v>29.34</v>
      </c>
      <c r="G20" s="7">
        <v>29.58</v>
      </c>
      <c r="H20" s="7">
        <f t="shared" si="0"/>
        <v>84.358</v>
      </c>
      <c r="I20" s="6"/>
    </row>
    <row r="21" ht="24" customHeight="1" spans="1:9">
      <c r="A21" s="4">
        <v>24</v>
      </c>
      <c r="B21" s="5" t="s">
        <v>338</v>
      </c>
      <c r="C21" s="6" t="s">
        <v>17</v>
      </c>
      <c r="D21" s="5" t="s">
        <v>249</v>
      </c>
      <c r="E21" s="7">
        <v>26.73</v>
      </c>
      <c r="F21" s="7">
        <v>30.94</v>
      </c>
      <c r="G21" s="7">
        <v>30.54</v>
      </c>
      <c r="H21" s="7">
        <f t="shared" si="0"/>
        <v>84.326</v>
      </c>
      <c r="I21" s="6"/>
    </row>
    <row r="22" ht="24" customHeight="1" spans="1:9">
      <c r="A22" s="4">
        <v>20</v>
      </c>
      <c r="B22" s="5" t="s">
        <v>339</v>
      </c>
      <c r="C22" s="6" t="s">
        <v>17</v>
      </c>
      <c r="D22" s="5" t="s">
        <v>290</v>
      </c>
      <c r="E22" s="7">
        <v>25.68</v>
      </c>
      <c r="F22" s="7">
        <v>29</v>
      </c>
      <c r="G22" s="7">
        <v>32.4</v>
      </c>
      <c r="H22" s="7">
        <f t="shared" si="0"/>
        <v>84.248</v>
      </c>
      <c r="I22" s="6"/>
    </row>
    <row r="23" ht="24" customHeight="1" spans="1:9">
      <c r="A23" s="4">
        <v>15</v>
      </c>
      <c r="B23" s="5" t="s">
        <v>340</v>
      </c>
      <c r="C23" s="6" t="s">
        <v>17</v>
      </c>
      <c r="D23" s="5" t="s">
        <v>317</v>
      </c>
      <c r="E23" s="7">
        <v>25.08</v>
      </c>
      <c r="F23" s="7">
        <v>31.28</v>
      </c>
      <c r="G23" s="7">
        <v>30.04</v>
      </c>
      <c r="H23" s="7">
        <f t="shared" si="0"/>
        <v>84.24</v>
      </c>
      <c r="I23" s="6"/>
    </row>
    <row r="24" ht="24" customHeight="1" spans="1:9">
      <c r="A24" s="4">
        <v>32</v>
      </c>
      <c r="B24" s="5" t="s">
        <v>341</v>
      </c>
      <c r="C24" s="6" t="s">
        <v>17</v>
      </c>
      <c r="D24" s="5" t="s">
        <v>342</v>
      </c>
      <c r="E24" s="7">
        <v>26.7</v>
      </c>
      <c r="F24" s="7">
        <v>31.6</v>
      </c>
      <c r="G24" s="7">
        <v>31.7</v>
      </c>
      <c r="H24" s="7">
        <f t="shared" si="0"/>
        <v>84.2</v>
      </c>
      <c r="I24" s="6"/>
    </row>
    <row r="25" ht="24" customHeight="1" spans="1:9">
      <c r="A25" s="4">
        <v>34</v>
      </c>
      <c r="B25" s="5" t="s">
        <v>343</v>
      </c>
      <c r="C25" s="6" t="s">
        <v>17</v>
      </c>
      <c r="D25" s="5" t="s">
        <v>344</v>
      </c>
      <c r="E25" s="7">
        <v>27.16</v>
      </c>
      <c r="F25" s="7">
        <v>30.16</v>
      </c>
      <c r="G25" s="7">
        <v>33.3</v>
      </c>
      <c r="H25" s="7">
        <f t="shared" si="0"/>
        <v>84.172</v>
      </c>
      <c r="I25" s="6"/>
    </row>
    <row r="26" ht="24" customHeight="1" spans="1:9">
      <c r="A26" s="4">
        <v>17</v>
      </c>
      <c r="B26" s="5" t="s">
        <v>345</v>
      </c>
      <c r="C26" s="6" t="s">
        <v>17</v>
      </c>
      <c r="D26" s="5" t="s">
        <v>317</v>
      </c>
      <c r="E26" s="7">
        <v>25.79</v>
      </c>
      <c r="F26" s="7">
        <v>30.22</v>
      </c>
      <c r="G26" s="7">
        <v>30.06</v>
      </c>
      <c r="H26" s="7">
        <f t="shared" si="0"/>
        <v>84.042</v>
      </c>
      <c r="I26" s="6"/>
    </row>
    <row r="27" ht="24" customHeight="1" spans="1:9">
      <c r="A27" s="4">
        <v>19</v>
      </c>
      <c r="B27" s="5" t="s">
        <v>346</v>
      </c>
      <c r="C27" s="6" t="s">
        <v>17</v>
      </c>
      <c r="D27" s="5" t="s">
        <v>290</v>
      </c>
      <c r="E27" s="7">
        <v>26.66</v>
      </c>
      <c r="F27" s="7">
        <v>30</v>
      </c>
      <c r="G27" s="7">
        <v>30</v>
      </c>
      <c r="H27" s="7">
        <f t="shared" si="0"/>
        <v>83.996</v>
      </c>
      <c r="I27" s="6"/>
    </row>
    <row r="28" ht="24" customHeight="1" spans="1:9">
      <c r="A28" s="4">
        <v>25</v>
      </c>
      <c r="B28" s="5" t="s">
        <v>347</v>
      </c>
      <c r="C28" s="6" t="s">
        <v>17</v>
      </c>
      <c r="D28" s="5" t="s">
        <v>249</v>
      </c>
      <c r="E28" s="7">
        <v>26.38</v>
      </c>
      <c r="F28" s="7">
        <v>29.76</v>
      </c>
      <c r="G28" s="7">
        <v>31.24</v>
      </c>
      <c r="H28" s="7">
        <f t="shared" si="0"/>
        <v>83.828</v>
      </c>
      <c r="I28" s="6"/>
    </row>
    <row r="29" ht="24" customHeight="1" spans="1:9">
      <c r="A29" s="4">
        <v>35</v>
      </c>
      <c r="B29" s="5" t="s">
        <v>348</v>
      </c>
      <c r="C29" s="6" t="s">
        <v>17</v>
      </c>
      <c r="D29" s="5" t="s">
        <v>349</v>
      </c>
      <c r="E29" s="7">
        <v>27.08</v>
      </c>
      <c r="F29" s="7">
        <v>31.38</v>
      </c>
      <c r="G29" s="7">
        <v>31.48</v>
      </c>
      <c r="H29" s="7">
        <f t="shared" si="0"/>
        <v>83.564</v>
      </c>
      <c r="I29" s="6"/>
    </row>
    <row r="30" ht="24" customHeight="1" spans="1:9">
      <c r="A30" s="4">
        <v>27</v>
      </c>
      <c r="B30" s="5" t="s">
        <v>350</v>
      </c>
      <c r="C30" s="6" t="s">
        <v>17</v>
      </c>
      <c r="D30" s="5" t="s">
        <v>351</v>
      </c>
      <c r="E30" s="7">
        <v>26.94</v>
      </c>
      <c r="F30" s="7">
        <v>30.16</v>
      </c>
      <c r="G30" s="7">
        <v>30.32</v>
      </c>
      <c r="H30" s="7">
        <f t="shared" si="0"/>
        <v>83.252</v>
      </c>
      <c r="I30" s="6"/>
    </row>
    <row r="31" ht="24" customHeight="1" spans="1:9">
      <c r="A31" s="4">
        <v>14</v>
      </c>
      <c r="B31" s="5" t="s">
        <v>352</v>
      </c>
      <c r="C31" s="6" t="s">
        <v>17</v>
      </c>
      <c r="D31" s="5" t="s">
        <v>317</v>
      </c>
      <c r="E31" s="7">
        <v>24.84</v>
      </c>
      <c r="F31" s="7">
        <v>30.36</v>
      </c>
      <c r="G31" s="7">
        <v>29.36</v>
      </c>
      <c r="H31" s="7">
        <f t="shared" si="0"/>
        <v>83.136</v>
      </c>
      <c r="I31" s="6"/>
    </row>
    <row r="32" ht="24" customHeight="1" spans="1:9">
      <c r="A32" s="4">
        <v>18</v>
      </c>
      <c r="B32" s="5" t="s">
        <v>353</v>
      </c>
      <c r="C32" s="6" t="s">
        <v>17</v>
      </c>
      <c r="D32" s="5" t="s">
        <v>285</v>
      </c>
      <c r="E32" s="7">
        <v>25.36</v>
      </c>
      <c r="F32" s="7">
        <v>29.42</v>
      </c>
      <c r="G32" s="7">
        <v>29.64</v>
      </c>
      <c r="H32" s="7">
        <f t="shared" si="0"/>
        <v>82.852</v>
      </c>
      <c r="I32" s="6"/>
    </row>
    <row r="33" ht="24" customHeight="1" spans="1:9">
      <c r="A33" s="4">
        <v>26</v>
      </c>
      <c r="B33" s="5" t="s">
        <v>354</v>
      </c>
      <c r="C33" s="6" t="s">
        <v>17</v>
      </c>
      <c r="D33" s="5" t="s">
        <v>259</v>
      </c>
      <c r="E33" s="7">
        <v>25.46</v>
      </c>
      <c r="F33" s="7">
        <v>30.18</v>
      </c>
      <c r="G33" s="7">
        <v>29.8</v>
      </c>
      <c r="H33" s="7">
        <f t="shared" si="0"/>
        <v>82.464</v>
      </c>
      <c r="I33" s="6"/>
    </row>
    <row r="34" ht="24" customHeight="1" spans="1:9">
      <c r="A34" s="4">
        <v>37</v>
      </c>
      <c r="B34" s="5" t="s">
        <v>355</v>
      </c>
      <c r="C34" s="6" t="s">
        <v>17</v>
      </c>
      <c r="D34" s="5" t="s">
        <v>356</v>
      </c>
      <c r="E34" s="7">
        <v>25.98</v>
      </c>
      <c r="F34" s="7">
        <v>30.22</v>
      </c>
      <c r="G34" s="7">
        <v>31.62</v>
      </c>
      <c r="H34" s="7">
        <f t="shared" si="0"/>
        <v>82.092</v>
      </c>
      <c r="I34" s="6"/>
    </row>
    <row r="35" ht="24" customHeight="1" spans="1:9">
      <c r="A35" s="4">
        <v>28</v>
      </c>
      <c r="B35" s="5" t="s">
        <v>357</v>
      </c>
      <c r="C35" s="6" t="s">
        <v>17</v>
      </c>
      <c r="D35" s="5" t="s">
        <v>332</v>
      </c>
      <c r="E35" s="7">
        <v>25.28</v>
      </c>
      <c r="F35" s="7">
        <v>30.3</v>
      </c>
      <c r="G35" s="7">
        <v>30.54</v>
      </c>
      <c r="H35" s="7">
        <f t="shared" si="0"/>
        <v>82.072</v>
      </c>
      <c r="I35" s="6"/>
    </row>
    <row r="36" ht="24" customHeight="1" spans="1:9">
      <c r="A36" s="4">
        <v>29</v>
      </c>
      <c r="B36" s="5" t="s">
        <v>358</v>
      </c>
      <c r="C36" s="6" t="s">
        <v>17</v>
      </c>
      <c r="D36" s="5" t="s">
        <v>332</v>
      </c>
      <c r="E36" s="7">
        <v>26.08</v>
      </c>
      <c r="F36" s="7">
        <v>29.32</v>
      </c>
      <c r="G36" s="7">
        <v>30.36</v>
      </c>
      <c r="H36" s="7">
        <f t="shared" si="0"/>
        <v>81.856</v>
      </c>
      <c r="I36" s="6"/>
    </row>
    <row r="37" ht="24" customHeight="1" spans="1:9">
      <c r="A37" s="4">
        <v>31</v>
      </c>
      <c r="B37" s="5" t="s">
        <v>359</v>
      </c>
      <c r="C37" s="6" t="s">
        <v>17</v>
      </c>
      <c r="D37" s="5" t="s">
        <v>332</v>
      </c>
      <c r="E37" s="7">
        <v>26.7</v>
      </c>
      <c r="F37" s="7">
        <v>29.14</v>
      </c>
      <c r="G37" s="7">
        <v>29.7</v>
      </c>
      <c r="H37" s="7">
        <f t="shared" si="0"/>
        <v>81.724</v>
      </c>
      <c r="I37" s="6"/>
    </row>
    <row r="38" ht="24" customHeight="1" spans="1:9">
      <c r="A38" s="4">
        <v>40</v>
      </c>
      <c r="B38" s="5" t="s">
        <v>360</v>
      </c>
      <c r="C38" s="6" t="s">
        <v>17</v>
      </c>
      <c r="D38" s="5" t="s">
        <v>361</v>
      </c>
      <c r="E38" s="4">
        <v>26.72</v>
      </c>
      <c r="F38" s="4">
        <v>30.46</v>
      </c>
      <c r="G38" s="4">
        <v>30.56</v>
      </c>
      <c r="H38" s="7">
        <f t="shared" si="0"/>
        <v>81.644</v>
      </c>
      <c r="I38" s="8"/>
    </row>
    <row r="39" ht="24" customHeight="1" spans="1:9">
      <c r="A39" s="4">
        <v>38</v>
      </c>
      <c r="B39" s="5" t="s">
        <v>362</v>
      </c>
      <c r="C39" s="6" t="s">
        <v>17</v>
      </c>
      <c r="D39" s="5" t="s">
        <v>356</v>
      </c>
      <c r="E39" s="7">
        <v>27.46</v>
      </c>
      <c r="F39" s="7">
        <v>29.96</v>
      </c>
      <c r="G39" s="7">
        <v>29.6</v>
      </c>
      <c r="H39" s="7">
        <f t="shared" si="0"/>
        <v>81.612</v>
      </c>
      <c r="I39" s="6"/>
    </row>
    <row r="40" ht="24" customHeight="1" spans="1:9">
      <c r="A40" s="4">
        <v>39</v>
      </c>
      <c r="B40" s="5" t="s">
        <v>363</v>
      </c>
      <c r="C40" s="6" t="s">
        <v>17</v>
      </c>
      <c r="D40" s="5" t="s">
        <v>364</v>
      </c>
      <c r="E40" s="7">
        <v>25.86</v>
      </c>
      <c r="F40" s="7">
        <v>29.96</v>
      </c>
      <c r="G40" s="7">
        <v>30.34</v>
      </c>
      <c r="H40" s="7">
        <f t="shared" si="0"/>
        <v>80.896</v>
      </c>
      <c r="I40" s="6"/>
    </row>
    <row r="41" ht="24" customHeight="1" spans="1:9">
      <c r="A41" s="4">
        <v>23</v>
      </c>
      <c r="B41" s="5" t="s">
        <v>365</v>
      </c>
      <c r="C41" s="6" t="s">
        <v>17</v>
      </c>
      <c r="D41" s="5" t="s">
        <v>255</v>
      </c>
      <c r="E41" s="7">
        <v>24.44</v>
      </c>
      <c r="F41" s="7">
        <v>29.34</v>
      </c>
      <c r="G41" s="7">
        <v>28.02</v>
      </c>
      <c r="H41" s="7">
        <f t="shared" si="0"/>
        <v>80.68</v>
      </c>
      <c r="I41" s="6"/>
    </row>
    <row r="42" ht="24" customHeight="1" spans="1:9">
      <c r="A42" s="4">
        <v>33</v>
      </c>
      <c r="B42" s="5" t="s">
        <v>366</v>
      </c>
      <c r="C42" s="6" t="s">
        <v>17</v>
      </c>
      <c r="D42" s="5" t="s">
        <v>367</v>
      </c>
      <c r="E42" s="7">
        <v>25.68</v>
      </c>
      <c r="F42" s="7">
        <v>29.78</v>
      </c>
      <c r="G42" s="7">
        <v>28.66</v>
      </c>
      <c r="H42" s="7">
        <f t="shared" si="0"/>
        <v>80.472</v>
      </c>
      <c r="I42" s="6"/>
    </row>
    <row r="43" ht="23" customHeight="1" spans="1:9">
      <c r="A43" s="4">
        <v>36</v>
      </c>
      <c r="B43" s="5" t="s">
        <v>368</v>
      </c>
      <c r="C43" s="6" t="s">
        <v>17</v>
      </c>
      <c r="D43" s="5" t="s">
        <v>349</v>
      </c>
      <c r="E43" s="7">
        <v>24.62</v>
      </c>
      <c r="F43" s="7">
        <v>28.56</v>
      </c>
      <c r="G43" s="7">
        <v>29.2</v>
      </c>
      <c r="H43" s="7">
        <f t="shared" si="0"/>
        <v>79.028</v>
      </c>
      <c r="I43" s="6"/>
    </row>
    <row r="44" ht="23" customHeight="1" spans="1:9">
      <c r="A44" s="4">
        <v>41</v>
      </c>
      <c r="B44" s="5" t="s">
        <v>369</v>
      </c>
      <c r="C44" s="6" t="s">
        <v>17</v>
      </c>
      <c r="D44" s="5" t="s">
        <v>361</v>
      </c>
      <c r="E44" s="4">
        <v>24.76</v>
      </c>
      <c r="F44" s="4">
        <v>28.6</v>
      </c>
      <c r="G44" s="4">
        <v>29.9</v>
      </c>
      <c r="H44" s="7">
        <f t="shared" si="0"/>
        <v>78.956</v>
      </c>
      <c r="I44" s="8"/>
    </row>
  </sheetData>
  <sortState ref="A4:J44">
    <sortCondition ref="H4:H44" descending="1"/>
  </sortState>
  <mergeCells count="8">
    <mergeCell ref="A1:I1"/>
    <mergeCell ref="E2:G2"/>
    <mergeCell ref="A2:A3"/>
    <mergeCell ref="B2:B3"/>
    <mergeCell ref="C2:C3"/>
    <mergeCell ref="D2:D3"/>
    <mergeCell ref="H2:H3"/>
    <mergeCell ref="I2:I3"/>
  </mergeCells>
  <pageMargins left="0.354166666666667" right="0.314583333333333" top="1" bottom="1" header="0.5" footer="0.5"/>
  <pageSetup paperSize="9" orientation="portrait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topLeftCell="B1" workbookViewId="0">
      <selection activeCell="H9" sqref="H9"/>
    </sheetView>
  </sheetViews>
  <sheetFormatPr defaultColWidth="9" defaultRowHeight="13.5"/>
  <cols>
    <col min="1" max="1" width="9" hidden="1" customWidth="1"/>
    <col min="2" max="2" width="11.25" customWidth="1"/>
    <col min="4" max="6" width="12.6333333333333" customWidth="1"/>
    <col min="7" max="7" width="10" customWidth="1"/>
    <col min="8" max="8" width="12.3833333333333" customWidth="1"/>
  </cols>
  <sheetData>
    <row r="1" ht="41" customHeight="1" spans="1:9">
      <c r="A1" s="1" t="s">
        <v>370</v>
      </c>
      <c r="B1" s="1"/>
      <c r="C1" s="1"/>
      <c r="D1" s="1"/>
      <c r="E1" s="1"/>
      <c r="F1" s="1"/>
      <c r="G1" s="1"/>
      <c r="H1" s="1"/>
      <c r="I1" s="1"/>
    </row>
    <row r="2" ht="26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238</v>
      </c>
      <c r="F2" s="3"/>
      <c r="G2" s="3"/>
      <c r="H2" s="2" t="s">
        <v>6</v>
      </c>
      <c r="I2" s="2" t="s">
        <v>7</v>
      </c>
    </row>
    <row r="3" ht="39" customHeight="1" spans="1:9">
      <c r="A3" s="2"/>
      <c r="B3" s="2"/>
      <c r="C3" s="2"/>
      <c r="D3" s="2"/>
      <c r="E3" s="2" t="s">
        <v>239</v>
      </c>
      <c r="F3" s="2" t="s">
        <v>240</v>
      </c>
      <c r="G3" s="3" t="s">
        <v>241</v>
      </c>
      <c r="H3" s="2"/>
      <c r="I3" s="2"/>
    </row>
    <row r="4" ht="24" customHeight="1" spans="1:9">
      <c r="A4" s="4">
        <v>4</v>
      </c>
      <c r="B4" s="5" t="s">
        <v>371</v>
      </c>
      <c r="C4" s="6" t="s">
        <v>17</v>
      </c>
      <c r="D4" s="5" t="s">
        <v>257</v>
      </c>
      <c r="E4" s="7">
        <v>25.04</v>
      </c>
      <c r="F4" s="7">
        <v>31.98</v>
      </c>
      <c r="G4" s="7">
        <v>32.1</v>
      </c>
      <c r="H4" s="7">
        <f t="shared" ref="H4:H25" si="0">D4*0.4+(G4+F4+E4)*0.6</f>
        <v>87.672</v>
      </c>
      <c r="I4" s="6"/>
    </row>
    <row r="5" ht="24" customHeight="1" spans="1:9">
      <c r="A5" s="4">
        <v>2</v>
      </c>
      <c r="B5" s="5" t="s">
        <v>372</v>
      </c>
      <c r="C5" s="6" t="s">
        <v>17</v>
      </c>
      <c r="D5" s="5" t="s">
        <v>298</v>
      </c>
      <c r="E5" s="7">
        <v>26.24</v>
      </c>
      <c r="F5" s="7">
        <v>30.9</v>
      </c>
      <c r="G5" s="7">
        <v>31.5</v>
      </c>
      <c r="H5" s="7">
        <f t="shared" si="0"/>
        <v>87.584</v>
      </c>
      <c r="I5" s="6"/>
    </row>
    <row r="6" ht="24" customHeight="1" spans="1:9">
      <c r="A6" s="4">
        <v>3</v>
      </c>
      <c r="B6" s="5" t="s">
        <v>373</v>
      </c>
      <c r="C6" s="6" t="s">
        <v>17</v>
      </c>
      <c r="D6" s="5" t="s">
        <v>257</v>
      </c>
      <c r="E6" s="7">
        <v>26.48</v>
      </c>
      <c r="F6" s="7">
        <v>29.42</v>
      </c>
      <c r="G6" s="7">
        <v>33</v>
      </c>
      <c r="H6" s="7">
        <f t="shared" si="0"/>
        <v>87.54</v>
      </c>
      <c r="I6" s="6"/>
    </row>
    <row r="7" ht="24" customHeight="1" spans="1:9">
      <c r="A7" s="4">
        <v>1</v>
      </c>
      <c r="B7" s="5" t="s">
        <v>374</v>
      </c>
      <c r="C7" s="6" t="s">
        <v>17</v>
      </c>
      <c r="D7" s="5" t="s">
        <v>264</v>
      </c>
      <c r="E7" s="7">
        <v>24.62</v>
      </c>
      <c r="F7" s="7">
        <v>30.7</v>
      </c>
      <c r="G7" s="7">
        <v>31.48</v>
      </c>
      <c r="H7" s="7">
        <f t="shared" si="0"/>
        <v>86.68</v>
      </c>
      <c r="I7" s="6"/>
    </row>
    <row r="8" ht="24" customHeight="1" spans="1:9">
      <c r="A8" s="4">
        <v>5</v>
      </c>
      <c r="B8" s="5" t="s">
        <v>375</v>
      </c>
      <c r="C8" s="6" t="s">
        <v>17</v>
      </c>
      <c r="D8" s="5" t="s">
        <v>273</v>
      </c>
      <c r="E8" s="7">
        <v>24.78</v>
      </c>
      <c r="F8" s="7">
        <v>31.8</v>
      </c>
      <c r="G8" s="7">
        <v>30.94</v>
      </c>
      <c r="H8" s="7">
        <f t="shared" si="0"/>
        <v>86.312</v>
      </c>
      <c r="I8" s="6"/>
    </row>
    <row r="9" ht="24" customHeight="1" spans="1:9">
      <c r="A9" s="4">
        <v>10</v>
      </c>
      <c r="B9" s="5" t="s">
        <v>376</v>
      </c>
      <c r="C9" s="6" t="s">
        <v>17</v>
      </c>
      <c r="D9" s="5" t="s">
        <v>281</v>
      </c>
      <c r="E9" s="7">
        <v>27.38</v>
      </c>
      <c r="F9" s="7">
        <v>29.14</v>
      </c>
      <c r="G9" s="7">
        <v>31.52</v>
      </c>
      <c r="H9" s="7">
        <f t="shared" si="0"/>
        <v>85.424</v>
      </c>
      <c r="I9" s="6"/>
    </row>
    <row r="10" ht="24" customHeight="1" spans="1:9">
      <c r="A10" s="4">
        <v>7</v>
      </c>
      <c r="B10" s="5" t="s">
        <v>377</v>
      </c>
      <c r="C10" s="6" t="s">
        <v>17</v>
      </c>
      <c r="D10" s="5" t="s">
        <v>247</v>
      </c>
      <c r="E10" s="7">
        <v>26.42</v>
      </c>
      <c r="F10" s="7">
        <v>29.26</v>
      </c>
      <c r="G10" s="7">
        <v>28.42</v>
      </c>
      <c r="H10" s="7">
        <f t="shared" si="0"/>
        <v>84.06</v>
      </c>
      <c r="I10" s="6"/>
    </row>
    <row r="11" ht="24" customHeight="1" spans="1:9">
      <c r="A11" s="4">
        <v>8</v>
      </c>
      <c r="B11" s="5" t="s">
        <v>378</v>
      </c>
      <c r="C11" s="6" t="s">
        <v>17</v>
      </c>
      <c r="D11" s="5" t="s">
        <v>247</v>
      </c>
      <c r="E11" s="7">
        <v>24.98</v>
      </c>
      <c r="F11" s="7">
        <v>29.14</v>
      </c>
      <c r="G11" s="7">
        <v>28.2</v>
      </c>
      <c r="H11" s="7">
        <f t="shared" si="0"/>
        <v>82.992</v>
      </c>
      <c r="I11" s="6"/>
    </row>
    <row r="12" ht="24" customHeight="1" spans="1:9">
      <c r="A12" s="4">
        <v>17</v>
      </c>
      <c r="B12" s="5" t="s">
        <v>379</v>
      </c>
      <c r="C12" s="6" t="s">
        <v>17</v>
      </c>
      <c r="D12" s="5" t="s">
        <v>259</v>
      </c>
      <c r="E12" s="7">
        <v>22.62</v>
      </c>
      <c r="F12" s="7">
        <v>32.1</v>
      </c>
      <c r="G12" s="7">
        <v>31.46</v>
      </c>
      <c r="H12" s="7">
        <f t="shared" si="0"/>
        <v>82.908</v>
      </c>
      <c r="I12" s="6"/>
    </row>
    <row r="13" ht="24" customHeight="1" spans="1:9">
      <c r="A13" s="4">
        <v>13</v>
      </c>
      <c r="B13" s="5" t="s">
        <v>380</v>
      </c>
      <c r="C13" s="6" t="s">
        <v>17</v>
      </c>
      <c r="D13" s="5" t="s">
        <v>266</v>
      </c>
      <c r="E13" s="7">
        <v>24.54</v>
      </c>
      <c r="F13" s="7">
        <v>31.16</v>
      </c>
      <c r="G13" s="7">
        <v>29.06</v>
      </c>
      <c r="H13" s="7">
        <f t="shared" si="0"/>
        <v>82.656</v>
      </c>
      <c r="I13" s="6"/>
    </row>
    <row r="14" ht="24" customHeight="1" spans="1:9">
      <c r="A14" s="4">
        <v>12</v>
      </c>
      <c r="B14" s="5" t="s">
        <v>381</v>
      </c>
      <c r="C14" s="6" t="s">
        <v>17</v>
      </c>
      <c r="D14" s="5" t="s">
        <v>290</v>
      </c>
      <c r="E14" s="7">
        <v>23.6</v>
      </c>
      <c r="F14" s="7">
        <v>30.04</v>
      </c>
      <c r="G14" s="7">
        <v>29.44</v>
      </c>
      <c r="H14" s="7">
        <f t="shared" si="0"/>
        <v>81.848</v>
      </c>
      <c r="I14" s="6"/>
    </row>
    <row r="15" ht="24" customHeight="1" spans="1:9">
      <c r="A15" s="4">
        <v>19</v>
      </c>
      <c r="B15" s="5" t="s">
        <v>382</v>
      </c>
      <c r="C15" s="6" t="s">
        <v>17</v>
      </c>
      <c r="D15" s="5" t="s">
        <v>332</v>
      </c>
      <c r="E15" s="7">
        <v>24</v>
      </c>
      <c r="F15" s="7">
        <v>30.96</v>
      </c>
      <c r="G15" s="7">
        <v>30.7</v>
      </c>
      <c r="H15" s="7">
        <f t="shared" si="0"/>
        <v>81.796</v>
      </c>
      <c r="I15" s="6"/>
    </row>
    <row r="16" ht="24" customHeight="1" spans="1:9">
      <c r="A16" s="4">
        <v>15</v>
      </c>
      <c r="B16" s="5" t="s">
        <v>383</v>
      </c>
      <c r="C16" s="6" t="s">
        <v>17</v>
      </c>
      <c r="D16" s="5" t="s">
        <v>249</v>
      </c>
      <c r="E16" s="7">
        <v>24.04</v>
      </c>
      <c r="F16" s="7">
        <v>29.72</v>
      </c>
      <c r="G16" s="7">
        <v>29.72</v>
      </c>
      <c r="H16" s="7">
        <f t="shared" si="0"/>
        <v>81.488</v>
      </c>
      <c r="I16" s="6"/>
    </row>
    <row r="17" ht="24" customHeight="1" spans="1:9">
      <c r="A17" s="4">
        <v>6</v>
      </c>
      <c r="B17" s="5" t="s">
        <v>384</v>
      </c>
      <c r="C17" s="6" t="s">
        <v>17</v>
      </c>
      <c r="D17" s="5" t="s">
        <v>273</v>
      </c>
      <c r="E17" s="7">
        <v>23.86</v>
      </c>
      <c r="F17" s="7">
        <v>28.46</v>
      </c>
      <c r="G17" s="7">
        <v>27.14</v>
      </c>
      <c r="H17" s="7">
        <f t="shared" si="0"/>
        <v>81.476</v>
      </c>
      <c r="I17" s="6"/>
    </row>
    <row r="18" ht="24" customHeight="1" spans="1:9">
      <c r="A18" s="4">
        <v>9</v>
      </c>
      <c r="B18" s="5" t="s">
        <v>385</v>
      </c>
      <c r="C18" s="6" t="s">
        <v>17</v>
      </c>
      <c r="D18" s="5" t="s">
        <v>270</v>
      </c>
      <c r="E18" s="7">
        <v>23.4</v>
      </c>
      <c r="F18" s="7">
        <v>28.8</v>
      </c>
      <c r="G18" s="7">
        <v>27.6</v>
      </c>
      <c r="H18" s="7">
        <f t="shared" si="0"/>
        <v>81.28</v>
      </c>
      <c r="I18" s="6"/>
    </row>
    <row r="19" ht="24" customHeight="1" spans="1:9">
      <c r="A19" s="4">
        <v>11</v>
      </c>
      <c r="B19" s="5" t="s">
        <v>386</v>
      </c>
      <c r="C19" s="6" t="s">
        <v>17</v>
      </c>
      <c r="D19" s="5" t="s">
        <v>285</v>
      </c>
      <c r="E19" s="7">
        <v>24.88</v>
      </c>
      <c r="F19" s="7">
        <v>28.9</v>
      </c>
      <c r="G19" s="7">
        <v>27.46</v>
      </c>
      <c r="H19" s="7">
        <f t="shared" si="0"/>
        <v>80.944</v>
      </c>
      <c r="I19" s="6"/>
    </row>
    <row r="20" ht="24" customHeight="1" spans="1:9">
      <c r="A20" s="4">
        <v>14</v>
      </c>
      <c r="B20" s="5" t="s">
        <v>387</v>
      </c>
      <c r="C20" s="6" t="s">
        <v>17</v>
      </c>
      <c r="D20" s="5" t="s">
        <v>249</v>
      </c>
      <c r="E20" s="7">
        <v>22.38</v>
      </c>
      <c r="F20" s="7">
        <v>28.82</v>
      </c>
      <c r="G20" s="7">
        <v>28.14</v>
      </c>
      <c r="H20" s="7">
        <f t="shared" si="0"/>
        <v>79.004</v>
      </c>
      <c r="I20" s="6"/>
    </row>
    <row r="21" ht="24" customHeight="1" spans="1:9">
      <c r="A21" s="4">
        <v>18</v>
      </c>
      <c r="B21" s="5" t="s">
        <v>388</v>
      </c>
      <c r="C21" s="6" t="s">
        <v>17</v>
      </c>
      <c r="D21" s="5" t="s">
        <v>389</v>
      </c>
      <c r="E21" s="7">
        <v>22.66</v>
      </c>
      <c r="F21" s="7">
        <v>28.84</v>
      </c>
      <c r="G21" s="7">
        <v>28.24</v>
      </c>
      <c r="H21" s="7">
        <f t="shared" si="0"/>
        <v>78.844</v>
      </c>
      <c r="I21" s="6"/>
    </row>
    <row r="22" ht="24" customHeight="1" spans="1:9">
      <c r="A22" s="4">
        <v>20</v>
      </c>
      <c r="B22" s="5" t="s">
        <v>390</v>
      </c>
      <c r="C22" s="6" t="s">
        <v>17</v>
      </c>
      <c r="D22" s="5" t="s">
        <v>332</v>
      </c>
      <c r="E22" s="7">
        <v>24.5</v>
      </c>
      <c r="F22" s="7">
        <v>27.56</v>
      </c>
      <c r="G22" s="7">
        <v>26.74</v>
      </c>
      <c r="H22" s="7">
        <f t="shared" si="0"/>
        <v>77.68</v>
      </c>
      <c r="I22" s="6"/>
    </row>
    <row r="23" ht="24" customHeight="1" spans="1:9">
      <c r="A23" s="4">
        <v>16</v>
      </c>
      <c r="B23" s="5" t="s">
        <v>391</v>
      </c>
      <c r="C23" s="6" t="s">
        <v>17</v>
      </c>
      <c r="D23" s="5" t="s">
        <v>249</v>
      </c>
      <c r="E23" s="7">
        <v>22.66</v>
      </c>
      <c r="F23" s="7">
        <v>28.44</v>
      </c>
      <c r="G23" s="7">
        <v>25.6</v>
      </c>
      <c r="H23" s="7">
        <f t="shared" si="0"/>
        <v>77.42</v>
      </c>
      <c r="I23" s="6"/>
    </row>
    <row r="24" ht="24" customHeight="1" spans="1:9">
      <c r="A24" s="4">
        <v>22</v>
      </c>
      <c r="B24" s="5" t="s">
        <v>392</v>
      </c>
      <c r="C24" s="6" t="s">
        <v>17</v>
      </c>
      <c r="D24" s="5" t="s">
        <v>361</v>
      </c>
      <c r="E24" s="7">
        <v>23.58</v>
      </c>
      <c r="F24" s="7">
        <v>28.22</v>
      </c>
      <c r="G24" s="7">
        <v>28.34</v>
      </c>
      <c r="H24" s="7">
        <f t="shared" si="0"/>
        <v>77.084</v>
      </c>
      <c r="I24" s="6"/>
    </row>
    <row r="25" ht="24" customHeight="1" spans="1:9">
      <c r="A25" s="4">
        <v>21</v>
      </c>
      <c r="B25" s="5" t="s">
        <v>393</v>
      </c>
      <c r="C25" s="6" t="s">
        <v>17</v>
      </c>
      <c r="D25" s="5" t="s">
        <v>367</v>
      </c>
      <c r="E25" s="7">
        <v>23.76</v>
      </c>
      <c r="F25" s="7">
        <v>27.1</v>
      </c>
      <c r="G25" s="7">
        <v>25.2</v>
      </c>
      <c r="H25" s="7">
        <f t="shared" si="0"/>
        <v>75.636</v>
      </c>
      <c r="I25" s="6"/>
    </row>
  </sheetData>
  <sortState ref="A4:J25">
    <sortCondition ref="H4:H25" descending="1"/>
  </sortState>
  <mergeCells count="8">
    <mergeCell ref="A1:I1"/>
    <mergeCell ref="E2:G2"/>
    <mergeCell ref="A2:A3"/>
    <mergeCell ref="B2:B3"/>
    <mergeCell ref="C2:C3"/>
    <mergeCell ref="D2:D3"/>
    <mergeCell ref="H2:H3"/>
    <mergeCell ref="I2:I3"/>
  </mergeCells>
  <pageMargins left="0.354166666666667" right="0.314583333333333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opLeftCell="B1" workbookViewId="0">
      <selection activeCell="F3" sqref="F3"/>
    </sheetView>
  </sheetViews>
  <sheetFormatPr defaultColWidth="9" defaultRowHeight="14.25" customHeight="1" outlineLevelRow="7" outlineLevelCol="6"/>
  <cols>
    <col min="1" max="1" width="9" style="44" hidden="1" customWidth="1"/>
    <col min="2" max="2" width="11.3833333333333" style="46" customWidth="1"/>
    <col min="3" max="3" width="8.5" style="46" customWidth="1"/>
    <col min="4" max="4" width="11.6333333333333" style="46" customWidth="1"/>
    <col min="5" max="5" width="11.5" style="47" customWidth="1"/>
    <col min="6" max="6" width="11.75" style="46" customWidth="1"/>
    <col min="7" max="7" width="10.6333333333333" style="44" customWidth="1"/>
    <col min="8" max="16384" width="9" style="44"/>
  </cols>
  <sheetData>
    <row r="1" s="44" customFormat="1" ht="37" customHeight="1" spans="1:7">
      <c r="A1" s="1" t="s">
        <v>28</v>
      </c>
      <c r="B1" s="1"/>
      <c r="C1" s="1"/>
      <c r="D1" s="1"/>
      <c r="E1" s="1"/>
      <c r="F1" s="1"/>
      <c r="G1" s="1"/>
    </row>
    <row r="2" s="45" customFormat="1" ht="31" customHeight="1" spans="1:7">
      <c r="A2" s="48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48" t="s">
        <v>6</v>
      </c>
      <c r="G2" s="48" t="s">
        <v>7</v>
      </c>
    </row>
    <row r="3" s="45" customFormat="1" ht="22" customHeight="1" spans="1:7">
      <c r="A3" s="61">
        <v>1</v>
      </c>
      <c r="B3" s="5" t="s">
        <v>29</v>
      </c>
      <c r="C3" s="56" t="s">
        <v>17</v>
      </c>
      <c r="D3" s="41">
        <v>166.5</v>
      </c>
      <c r="E3" s="12">
        <v>83.4</v>
      </c>
      <c r="F3" s="12">
        <f t="shared" ref="F3:F8" si="0">D3*0.2+E3*0.5</f>
        <v>75</v>
      </c>
      <c r="G3" s="10"/>
    </row>
    <row r="4" s="45" customFormat="1" ht="22" customHeight="1" spans="1:7">
      <c r="A4" s="61">
        <v>2</v>
      </c>
      <c r="B4" s="5" t="s">
        <v>30</v>
      </c>
      <c r="C4" s="56" t="s">
        <v>17</v>
      </c>
      <c r="D4" s="41">
        <v>166.5</v>
      </c>
      <c r="E4" s="12">
        <v>82.4</v>
      </c>
      <c r="F4" s="12">
        <f t="shared" si="0"/>
        <v>74.5</v>
      </c>
      <c r="G4" s="10"/>
    </row>
    <row r="5" s="45" customFormat="1" ht="22" customHeight="1" spans="1:7">
      <c r="A5" s="61">
        <v>4</v>
      </c>
      <c r="B5" s="5" t="s">
        <v>31</v>
      </c>
      <c r="C5" s="56" t="s">
        <v>17</v>
      </c>
      <c r="D5" s="41">
        <v>132.5</v>
      </c>
      <c r="E5" s="12">
        <v>82.2</v>
      </c>
      <c r="F5" s="12">
        <f t="shared" si="0"/>
        <v>67.6</v>
      </c>
      <c r="G5" s="10"/>
    </row>
    <row r="6" s="45" customFormat="1" ht="22" customHeight="1" spans="1:7">
      <c r="A6" s="61">
        <v>5</v>
      </c>
      <c r="B6" s="5" t="s">
        <v>32</v>
      </c>
      <c r="C6" s="56" t="s">
        <v>9</v>
      </c>
      <c r="D6" s="67">
        <v>126</v>
      </c>
      <c r="E6" s="12">
        <v>83.4</v>
      </c>
      <c r="F6" s="12">
        <f t="shared" si="0"/>
        <v>66.9</v>
      </c>
      <c r="G6" s="10"/>
    </row>
    <row r="7" s="45" customFormat="1" ht="22" customHeight="1" spans="1:7">
      <c r="A7" s="61">
        <v>6</v>
      </c>
      <c r="B7" s="5" t="s">
        <v>33</v>
      </c>
      <c r="C7" s="56" t="s">
        <v>17</v>
      </c>
      <c r="D7" s="67">
        <v>121</v>
      </c>
      <c r="E7" s="12">
        <v>84.2</v>
      </c>
      <c r="F7" s="12">
        <f t="shared" si="0"/>
        <v>66.3</v>
      </c>
      <c r="G7" s="10"/>
    </row>
    <row r="8" s="45" customFormat="1" ht="22" customHeight="1" spans="1:7">
      <c r="A8" s="61">
        <v>3</v>
      </c>
      <c r="B8" s="5" t="s">
        <v>34</v>
      </c>
      <c r="C8" s="56" t="s">
        <v>9</v>
      </c>
      <c r="D8" s="41">
        <v>154</v>
      </c>
      <c r="E8" s="12">
        <v>0</v>
      </c>
      <c r="F8" s="12">
        <f t="shared" si="0"/>
        <v>30.8</v>
      </c>
      <c r="G8" s="10"/>
    </row>
  </sheetData>
  <sortState ref="A3:H8">
    <sortCondition ref="F3:F8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opLeftCell="B1" workbookViewId="0">
      <selection activeCell="F3" sqref="F3"/>
    </sheetView>
  </sheetViews>
  <sheetFormatPr defaultColWidth="9" defaultRowHeight="14.25" customHeight="1" outlineLevelRow="7" outlineLevelCol="6"/>
  <cols>
    <col min="1" max="1" width="9" style="44" hidden="1" customWidth="1"/>
    <col min="2" max="3" width="11.1333333333333" style="46" customWidth="1"/>
    <col min="4" max="4" width="12.775" style="46" customWidth="1"/>
    <col min="5" max="5" width="12.8916666666667" style="47" customWidth="1"/>
    <col min="6" max="6" width="12.775" style="46" customWidth="1"/>
    <col min="7" max="7" width="11.1333333333333" style="44" customWidth="1"/>
    <col min="8" max="16384" width="9" style="44"/>
  </cols>
  <sheetData>
    <row r="1" s="44" customFormat="1" ht="33" customHeight="1" spans="1:7">
      <c r="A1" s="1" t="s">
        <v>35</v>
      </c>
      <c r="B1" s="1"/>
      <c r="C1" s="1"/>
      <c r="D1" s="1"/>
      <c r="E1" s="1"/>
      <c r="F1" s="1"/>
      <c r="G1" s="1"/>
    </row>
    <row r="2" s="45" customFormat="1" ht="33" customHeight="1" spans="1:7">
      <c r="A2" s="48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48" t="s">
        <v>6</v>
      </c>
      <c r="G2" s="48" t="s">
        <v>7</v>
      </c>
    </row>
    <row r="3" s="45" customFormat="1" ht="24" customHeight="1" spans="1:7">
      <c r="A3" s="61">
        <v>1</v>
      </c>
      <c r="B3" s="5" t="s">
        <v>36</v>
      </c>
      <c r="C3" s="56" t="s">
        <v>17</v>
      </c>
      <c r="D3" s="5" t="s">
        <v>37</v>
      </c>
      <c r="E3" s="12">
        <v>92.38</v>
      </c>
      <c r="F3" s="10">
        <f t="shared" ref="F3:F8" si="0">D3*0.2+E3*0.5</f>
        <v>88.49</v>
      </c>
      <c r="G3" s="48"/>
    </row>
    <row r="4" s="45" customFormat="1" ht="24" customHeight="1" spans="1:7">
      <c r="A4" s="61">
        <v>2</v>
      </c>
      <c r="B4" s="5" t="s">
        <v>38</v>
      </c>
      <c r="C4" s="56" t="s">
        <v>17</v>
      </c>
      <c r="D4" s="5" t="s">
        <v>39</v>
      </c>
      <c r="E4" s="12">
        <v>91.36</v>
      </c>
      <c r="F4" s="10">
        <f t="shared" si="0"/>
        <v>83.68</v>
      </c>
      <c r="G4" s="48"/>
    </row>
    <row r="5" s="45" customFormat="1" ht="24" customHeight="1" spans="1:7">
      <c r="A5" s="61">
        <v>3</v>
      </c>
      <c r="B5" s="5" t="s">
        <v>40</v>
      </c>
      <c r="C5" s="56" t="s">
        <v>17</v>
      </c>
      <c r="D5" s="5" t="s">
        <v>41</v>
      </c>
      <c r="E5" s="12">
        <v>91.12</v>
      </c>
      <c r="F5" s="10">
        <f t="shared" si="0"/>
        <v>79.96</v>
      </c>
      <c r="G5" s="48"/>
    </row>
    <row r="6" s="45" customFormat="1" ht="24" customHeight="1" spans="1:7">
      <c r="A6" s="61">
        <v>6</v>
      </c>
      <c r="B6" s="5" t="s">
        <v>42</v>
      </c>
      <c r="C6" s="56" t="s">
        <v>17</v>
      </c>
      <c r="D6" s="5" t="s">
        <v>43</v>
      </c>
      <c r="E6" s="12">
        <v>82.5</v>
      </c>
      <c r="F6" s="10">
        <f t="shared" si="0"/>
        <v>71.25</v>
      </c>
      <c r="G6" s="48"/>
    </row>
    <row r="7" s="45" customFormat="1" ht="24" customHeight="1" spans="1:7">
      <c r="A7" s="61">
        <v>5</v>
      </c>
      <c r="B7" s="5" t="s">
        <v>44</v>
      </c>
      <c r="C7" s="56" t="s">
        <v>17</v>
      </c>
      <c r="D7" s="5" t="s">
        <v>45</v>
      </c>
      <c r="E7" s="12">
        <v>80.66</v>
      </c>
      <c r="F7" s="10">
        <f t="shared" si="0"/>
        <v>71.13</v>
      </c>
      <c r="G7" s="48"/>
    </row>
    <row r="8" s="45" customFormat="1" ht="24" customHeight="1" spans="1:7">
      <c r="A8" s="61">
        <v>4</v>
      </c>
      <c r="B8" s="5" t="s">
        <v>46</v>
      </c>
      <c r="C8" s="56" t="s">
        <v>17</v>
      </c>
      <c r="D8" s="5" t="s">
        <v>47</v>
      </c>
      <c r="E8" s="12">
        <v>77.74</v>
      </c>
      <c r="F8" s="10">
        <f t="shared" si="0"/>
        <v>70.87</v>
      </c>
      <c r="G8" s="48"/>
    </row>
  </sheetData>
  <sortState ref="A3:H8">
    <sortCondition ref="F3:F8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opLeftCell="B1" workbookViewId="0">
      <selection activeCell="F3" sqref="F3"/>
    </sheetView>
  </sheetViews>
  <sheetFormatPr defaultColWidth="9" defaultRowHeight="14.25" customHeight="1" outlineLevelCol="6"/>
  <cols>
    <col min="1" max="1" width="7.25" style="44" hidden="1" customWidth="1"/>
    <col min="2" max="2" width="9.88333333333333" style="46" customWidth="1"/>
    <col min="3" max="3" width="8.5" style="46" customWidth="1"/>
    <col min="4" max="4" width="11.6333333333333" style="46" customWidth="1"/>
    <col min="5" max="5" width="11.5" style="47" customWidth="1"/>
    <col min="6" max="6" width="11.75" style="46" customWidth="1"/>
    <col min="7" max="7" width="10.6333333333333" style="44" customWidth="1"/>
    <col min="8" max="16384" width="9" style="44"/>
  </cols>
  <sheetData>
    <row r="1" s="44" customFormat="1" ht="44" customHeight="1" spans="1:7">
      <c r="A1" s="1" t="s">
        <v>48</v>
      </c>
      <c r="B1" s="1"/>
      <c r="C1" s="1"/>
      <c r="D1" s="1"/>
      <c r="E1" s="1"/>
      <c r="F1" s="1"/>
      <c r="G1" s="1"/>
    </row>
    <row r="2" s="45" customFormat="1" ht="35" customHeight="1" spans="1:7">
      <c r="A2" s="48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48" t="s">
        <v>6</v>
      </c>
      <c r="G2" s="48" t="s">
        <v>7</v>
      </c>
    </row>
    <row r="3" s="45" customFormat="1" ht="26" customHeight="1" spans="1:7">
      <c r="A3" s="61">
        <v>1</v>
      </c>
      <c r="B3" s="15" t="s">
        <v>49</v>
      </c>
      <c r="C3" s="51" t="s">
        <v>17</v>
      </c>
      <c r="D3" s="15" t="s">
        <v>50</v>
      </c>
      <c r="E3" s="63">
        <v>82.8</v>
      </c>
      <c r="F3" s="53">
        <f t="shared" ref="F3:F21" si="0">D3*0.2+E3*0.5</f>
        <v>83.9</v>
      </c>
      <c r="G3" s="64"/>
    </row>
    <row r="4" s="45" customFormat="1" ht="26" customHeight="1" spans="1:7">
      <c r="A4" s="61">
        <v>2</v>
      </c>
      <c r="B4" s="5" t="s">
        <v>51</v>
      </c>
      <c r="C4" s="56" t="s">
        <v>17</v>
      </c>
      <c r="D4" s="5" t="s">
        <v>52</v>
      </c>
      <c r="E4" s="12">
        <v>83.8</v>
      </c>
      <c r="F4" s="58">
        <f t="shared" si="0"/>
        <v>83.8</v>
      </c>
      <c r="G4" s="10"/>
    </row>
    <row r="5" s="45" customFormat="1" ht="26" customHeight="1" spans="1:7">
      <c r="A5" s="61">
        <v>7</v>
      </c>
      <c r="B5" s="5" t="s">
        <v>53</v>
      </c>
      <c r="C5" s="56" t="s">
        <v>17</v>
      </c>
      <c r="D5" s="5" t="s">
        <v>54</v>
      </c>
      <c r="E5" s="12">
        <v>86.4</v>
      </c>
      <c r="F5" s="58">
        <f t="shared" si="0"/>
        <v>82.1</v>
      </c>
      <c r="G5" s="10"/>
    </row>
    <row r="6" s="45" customFormat="1" ht="24" customHeight="1" spans="1:7">
      <c r="A6" s="61">
        <v>3</v>
      </c>
      <c r="B6" s="5" t="s">
        <v>55</v>
      </c>
      <c r="C6" s="56" t="s">
        <v>17</v>
      </c>
      <c r="D6" s="5" t="s">
        <v>56</v>
      </c>
      <c r="E6" s="12">
        <v>82.6</v>
      </c>
      <c r="F6" s="58">
        <f t="shared" si="0"/>
        <v>81.9</v>
      </c>
      <c r="G6" s="10"/>
    </row>
    <row r="7" s="45" customFormat="1" ht="26" customHeight="1" spans="1:7">
      <c r="A7" s="61">
        <v>5</v>
      </c>
      <c r="B7" s="5" t="s">
        <v>57</v>
      </c>
      <c r="C7" s="56" t="s">
        <v>17</v>
      </c>
      <c r="D7" s="5" t="s">
        <v>58</v>
      </c>
      <c r="E7" s="12">
        <v>83.6</v>
      </c>
      <c r="F7" s="58">
        <f t="shared" si="0"/>
        <v>81.7</v>
      </c>
      <c r="G7" s="10"/>
    </row>
    <row r="8" s="45" customFormat="1" ht="26" customHeight="1" spans="1:7">
      <c r="A8" s="61">
        <v>4</v>
      </c>
      <c r="B8" s="5" t="s">
        <v>59</v>
      </c>
      <c r="C8" s="56" t="s">
        <v>9</v>
      </c>
      <c r="D8" s="5" t="s">
        <v>58</v>
      </c>
      <c r="E8" s="12">
        <v>82.6</v>
      </c>
      <c r="F8" s="58">
        <f t="shared" si="0"/>
        <v>81.2</v>
      </c>
      <c r="G8" s="10"/>
    </row>
    <row r="9" s="45" customFormat="1" ht="26" customHeight="1" spans="1:7">
      <c r="A9" s="61">
        <v>8</v>
      </c>
      <c r="B9" s="5" t="s">
        <v>60</v>
      </c>
      <c r="C9" s="56" t="s">
        <v>17</v>
      </c>
      <c r="D9" s="5" t="s">
        <v>61</v>
      </c>
      <c r="E9" s="12">
        <v>84</v>
      </c>
      <c r="F9" s="58">
        <f t="shared" si="0"/>
        <v>80.5</v>
      </c>
      <c r="G9" s="10"/>
    </row>
    <row r="10" s="45" customFormat="1" ht="26" customHeight="1" spans="1:7">
      <c r="A10" s="61">
        <v>6</v>
      </c>
      <c r="B10" s="5" t="s">
        <v>62</v>
      </c>
      <c r="C10" s="56" t="s">
        <v>9</v>
      </c>
      <c r="D10" s="5" t="s">
        <v>63</v>
      </c>
      <c r="E10" s="12">
        <v>82.2</v>
      </c>
      <c r="F10" s="58">
        <f t="shared" si="0"/>
        <v>80.5</v>
      </c>
      <c r="G10" s="10"/>
    </row>
    <row r="11" s="45" customFormat="1" ht="26" customHeight="1" spans="1:7">
      <c r="A11" s="61">
        <v>11</v>
      </c>
      <c r="B11" s="5" t="s">
        <v>64</v>
      </c>
      <c r="C11" s="56" t="s">
        <v>9</v>
      </c>
      <c r="D11" s="5" t="s">
        <v>65</v>
      </c>
      <c r="E11" s="12">
        <v>85.2</v>
      </c>
      <c r="F11" s="58">
        <f t="shared" si="0"/>
        <v>80.4</v>
      </c>
      <c r="G11" s="10"/>
    </row>
    <row r="12" s="45" customFormat="1" ht="26" customHeight="1" spans="1:7">
      <c r="A12" s="61">
        <v>9</v>
      </c>
      <c r="B12" s="5" t="s">
        <v>66</v>
      </c>
      <c r="C12" s="56" t="s">
        <v>17</v>
      </c>
      <c r="D12" s="5" t="s">
        <v>67</v>
      </c>
      <c r="E12" s="12">
        <v>83.6</v>
      </c>
      <c r="F12" s="58">
        <f t="shared" si="0"/>
        <v>80.2</v>
      </c>
      <c r="G12" s="10"/>
    </row>
    <row r="13" s="45" customFormat="1" ht="26" customHeight="1" spans="1:7">
      <c r="A13" s="61">
        <v>10</v>
      </c>
      <c r="B13" s="5" t="s">
        <v>68</v>
      </c>
      <c r="C13" s="56" t="s">
        <v>17</v>
      </c>
      <c r="D13" s="5" t="s">
        <v>69</v>
      </c>
      <c r="E13" s="12">
        <v>80.8</v>
      </c>
      <c r="F13" s="58">
        <f t="shared" si="0"/>
        <v>78.6</v>
      </c>
      <c r="G13" s="10"/>
    </row>
    <row r="14" s="45" customFormat="1" ht="26" customHeight="1" spans="1:7">
      <c r="A14" s="61">
        <v>13</v>
      </c>
      <c r="B14" s="5" t="s">
        <v>70</v>
      </c>
      <c r="C14" s="56" t="s">
        <v>17</v>
      </c>
      <c r="D14" s="5" t="s">
        <v>71</v>
      </c>
      <c r="E14" s="12">
        <v>83.8</v>
      </c>
      <c r="F14" s="58">
        <f t="shared" si="0"/>
        <v>78.6</v>
      </c>
      <c r="G14" s="10"/>
    </row>
    <row r="15" s="45" customFormat="1" ht="26" customHeight="1" spans="1:7">
      <c r="A15" s="61">
        <v>14</v>
      </c>
      <c r="B15" s="5" t="s">
        <v>72</v>
      </c>
      <c r="C15" s="56" t="s">
        <v>17</v>
      </c>
      <c r="D15" s="5" t="s">
        <v>73</v>
      </c>
      <c r="E15" s="12">
        <v>83</v>
      </c>
      <c r="F15" s="58">
        <f t="shared" si="0"/>
        <v>77.9</v>
      </c>
      <c r="G15" s="14"/>
    </row>
    <row r="16" s="62" customFormat="1" ht="26" customHeight="1" spans="1:7">
      <c r="A16" s="61">
        <v>12</v>
      </c>
      <c r="B16" s="5" t="s">
        <v>74</v>
      </c>
      <c r="C16" s="56" t="s">
        <v>17</v>
      </c>
      <c r="D16" s="5" t="s">
        <v>75</v>
      </c>
      <c r="E16" s="12">
        <v>82</v>
      </c>
      <c r="F16" s="58">
        <f t="shared" si="0"/>
        <v>77.8</v>
      </c>
      <c r="G16" s="10"/>
    </row>
    <row r="17" s="62" customFormat="1" ht="26" customHeight="1" spans="1:7">
      <c r="A17" s="61">
        <v>17</v>
      </c>
      <c r="B17" s="5" t="s">
        <v>76</v>
      </c>
      <c r="C17" s="56" t="s">
        <v>9</v>
      </c>
      <c r="D17" s="5" t="s">
        <v>77</v>
      </c>
      <c r="E17" s="12">
        <v>82</v>
      </c>
      <c r="F17" s="58">
        <f t="shared" si="0"/>
        <v>75.6</v>
      </c>
      <c r="G17" s="14"/>
    </row>
    <row r="18" s="62" customFormat="1" ht="26" customHeight="1" spans="1:7">
      <c r="A18" s="61">
        <v>15</v>
      </c>
      <c r="B18" s="5" t="s">
        <v>78</v>
      </c>
      <c r="C18" s="56" t="s">
        <v>17</v>
      </c>
      <c r="D18" s="5" t="s">
        <v>79</v>
      </c>
      <c r="E18" s="12">
        <v>77.8</v>
      </c>
      <c r="F18" s="58">
        <f t="shared" si="0"/>
        <v>75.2</v>
      </c>
      <c r="G18" s="14"/>
    </row>
    <row r="19" s="62" customFormat="1" ht="26" customHeight="1" spans="1:7">
      <c r="A19" s="61">
        <v>18</v>
      </c>
      <c r="B19" s="5" t="s">
        <v>80</v>
      </c>
      <c r="C19" s="56" t="s">
        <v>17</v>
      </c>
      <c r="D19" s="5" t="s">
        <v>81</v>
      </c>
      <c r="E19" s="12">
        <v>82</v>
      </c>
      <c r="F19" s="58">
        <f t="shared" si="0"/>
        <v>75.2</v>
      </c>
      <c r="G19" s="14"/>
    </row>
    <row r="20" s="62" customFormat="1" ht="26" customHeight="1" spans="1:7">
      <c r="A20" s="61">
        <v>16</v>
      </c>
      <c r="B20" s="5" t="s">
        <v>82</v>
      </c>
      <c r="C20" s="56" t="s">
        <v>9</v>
      </c>
      <c r="D20" s="5" t="s">
        <v>83</v>
      </c>
      <c r="E20" s="12">
        <v>78.6</v>
      </c>
      <c r="F20" s="58">
        <f t="shared" si="0"/>
        <v>74.3</v>
      </c>
      <c r="G20" s="14"/>
    </row>
    <row r="21" s="44" customFormat="1" ht="27" customHeight="1" spans="1:7">
      <c r="A21" s="61">
        <v>19</v>
      </c>
      <c r="B21" s="5" t="s">
        <v>84</v>
      </c>
      <c r="C21" s="56" t="s">
        <v>17</v>
      </c>
      <c r="D21" s="5" t="s">
        <v>81</v>
      </c>
      <c r="E21" s="65">
        <v>77.8</v>
      </c>
      <c r="F21" s="58">
        <f t="shared" si="0"/>
        <v>73.1</v>
      </c>
      <c r="G21" s="66"/>
    </row>
  </sheetData>
  <sortState ref="A3:H21">
    <sortCondition ref="F3:F21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opLeftCell="B1" workbookViewId="0">
      <selection activeCell="F3" sqref="F3"/>
    </sheetView>
  </sheetViews>
  <sheetFormatPr defaultColWidth="9" defaultRowHeight="14.25" customHeight="1" outlineLevelCol="6"/>
  <cols>
    <col min="1" max="1" width="9" style="44" hidden="1" customWidth="1"/>
    <col min="2" max="2" width="11.3833333333333" style="46" customWidth="1"/>
    <col min="3" max="3" width="8.5" style="46" customWidth="1"/>
    <col min="4" max="4" width="11.6333333333333" style="46" customWidth="1"/>
    <col min="5" max="5" width="11.5" style="47" customWidth="1"/>
    <col min="6" max="6" width="11.75" style="46" customWidth="1"/>
    <col min="7" max="7" width="10.6333333333333" style="44" customWidth="1"/>
    <col min="8" max="16384" width="9" style="44"/>
  </cols>
  <sheetData>
    <row r="1" s="44" customFormat="1" ht="42" customHeight="1" spans="1:7">
      <c r="A1" s="1" t="s">
        <v>85</v>
      </c>
      <c r="B1" s="1"/>
      <c r="C1" s="1"/>
      <c r="D1" s="1"/>
      <c r="E1" s="1"/>
      <c r="F1" s="1"/>
      <c r="G1" s="1"/>
    </row>
    <row r="2" s="45" customFormat="1" ht="30" customHeight="1" spans="1:7">
      <c r="A2" s="48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48" t="s">
        <v>6</v>
      </c>
      <c r="G2" s="48" t="s">
        <v>7</v>
      </c>
    </row>
    <row r="3" s="45" customFormat="1" ht="24" customHeight="1" spans="1:7">
      <c r="A3" s="61">
        <v>2</v>
      </c>
      <c r="B3" s="5" t="s">
        <v>86</v>
      </c>
      <c r="C3" s="56" t="s">
        <v>9</v>
      </c>
      <c r="D3" s="5" t="s">
        <v>87</v>
      </c>
      <c r="E3" s="12">
        <v>91</v>
      </c>
      <c r="F3" s="12">
        <f t="shared" ref="F3:F18" si="0">D3*0.2+E3*0.5</f>
        <v>89.3</v>
      </c>
      <c r="G3" s="10"/>
    </row>
    <row r="4" s="45" customFormat="1" ht="24" customHeight="1" spans="1:7">
      <c r="A4" s="61">
        <v>1</v>
      </c>
      <c r="B4" s="5" t="s">
        <v>88</v>
      </c>
      <c r="C4" s="56" t="s">
        <v>9</v>
      </c>
      <c r="D4" s="5" t="s">
        <v>89</v>
      </c>
      <c r="E4" s="12">
        <v>84.2</v>
      </c>
      <c r="F4" s="12">
        <f t="shared" si="0"/>
        <v>88.5</v>
      </c>
      <c r="G4" s="10"/>
    </row>
    <row r="5" s="45" customFormat="1" ht="24" customHeight="1" spans="1:7">
      <c r="A5" s="61">
        <v>6</v>
      </c>
      <c r="B5" s="5" t="s">
        <v>90</v>
      </c>
      <c r="C5" s="56" t="s">
        <v>17</v>
      </c>
      <c r="D5" s="5" t="s">
        <v>91</v>
      </c>
      <c r="E5" s="12">
        <v>88.6</v>
      </c>
      <c r="F5" s="12">
        <f t="shared" si="0"/>
        <v>86.1</v>
      </c>
      <c r="G5" s="14"/>
    </row>
    <row r="6" s="45" customFormat="1" ht="24" customHeight="1" spans="1:7">
      <c r="A6" s="61">
        <v>7</v>
      </c>
      <c r="B6" s="5" t="s">
        <v>92</v>
      </c>
      <c r="C6" s="56" t="s">
        <v>17</v>
      </c>
      <c r="D6" s="5" t="s">
        <v>93</v>
      </c>
      <c r="E6" s="12">
        <v>87.4</v>
      </c>
      <c r="F6" s="12">
        <f t="shared" si="0"/>
        <v>85.2</v>
      </c>
      <c r="G6" s="14"/>
    </row>
    <row r="7" s="45" customFormat="1" ht="24" customHeight="1" spans="1:7">
      <c r="A7" s="61">
        <v>3</v>
      </c>
      <c r="B7" s="5" t="s">
        <v>94</v>
      </c>
      <c r="C7" s="56" t="s">
        <v>9</v>
      </c>
      <c r="D7" s="5" t="s">
        <v>95</v>
      </c>
      <c r="E7" s="12">
        <v>84.8</v>
      </c>
      <c r="F7" s="12">
        <f t="shared" si="0"/>
        <v>85</v>
      </c>
      <c r="G7" s="10"/>
    </row>
    <row r="8" s="45" customFormat="1" ht="24" customHeight="1" spans="1:7">
      <c r="A8" s="61">
        <v>5</v>
      </c>
      <c r="B8" s="5" t="s">
        <v>96</v>
      </c>
      <c r="C8" s="56" t="s">
        <v>9</v>
      </c>
      <c r="D8" s="5" t="s">
        <v>97</v>
      </c>
      <c r="E8" s="12">
        <v>84.8</v>
      </c>
      <c r="F8" s="12">
        <f t="shared" si="0"/>
        <v>84.4</v>
      </c>
      <c r="G8" s="14"/>
    </row>
    <row r="9" s="45" customFormat="1" ht="24" customHeight="1" spans="1:7">
      <c r="A9" s="61">
        <v>4</v>
      </c>
      <c r="B9" s="5" t="s">
        <v>98</v>
      </c>
      <c r="C9" s="56" t="s">
        <v>17</v>
      </c>
      <c r="D9" s="5" t="s">
        <v>99</v>
      </c>
      <c r="E9" s="12">
        <v>83.4</v>
      </c>
      <c r="F9" s="12">
        <f t="shared" si="0"/>
        <v>83.8</v>
      </c>
      <c r="G9" s="14"/>
    </row>
    <row r="10" s="45" customFormat="1" ht="24" customHeight="1" spans="1:7">
      <c r="A10" s="61">
        <v>8</v>
      </c>
      <c r="B10" s="5" t="s">
        <v>100</v>
      </c>
      <c r="C10" s="56" t="s">
        <v>17</v>
      </c>
      <c r="D10" s="5" t="s">
        <v>56</v>
      </c>
      <c r="E10" s="12">
        <v>83.2</v>
      </c>
      <c r="F10" s="12">
        <f t="shared" si="0"/>
        <v>82.2</v>
      </c>
      <c r="G10" s="14"/>
    </row>
    <row r="11" s="45" customFormat="1" ht="24" customHeight="1" spans="1:7">
      <c r="A11" s="61">
        <v>9</v>
      </c>
      <c r="B11" s="5" t="s">
        <v>101</v>
      </c>
      <c r="C11" s="56" t="s">
        <v>17</v>
      </c>
      <c r="D11" s="5" t="s">
        <v>102</v>
      </c>
      <c r="E11" s="12">
        <v>81.4</v>
      </c>
      <c r="F11" s="12">
        <f t="shared" si="0"/>
        <v>80.9</v>
      </c>
      <c r="G11" s="14"/>
    </row>
    <row r="12" s="45" customFormat="1" ht="24" customHeight="1" spans="1:7">
      <c r="A12" s="61">
        <v>11</v>
      </c>
      <c r="B12" s="5" t="s">
        <v>103</v>
      </c>
      <c r="C12" s="56" t="s">
        <v>17</v>
      </c>
      <c r="D12" s="5" t="s">
        <v>104</v>
      </c>
      <c r="E12" s="12">
        <v>80.4</v>
      </c>
      <c r="F12" s="12">
        <f t="shared" si="0"/>
        <v>79.7</v>
      </c>
      <c r="G12" s="14"/>
    </row>
    <row r="13" s="45" customFormat="1" ht="24" customHeight="1" spans="1:7">
      <c r="A13" s="61">
        <v>10</v>
      </c>
      <c r="B13" s="5" t="s">
        <v>105</v>
      </c>
      <c r="C13" s="56" t="s">
        <v>17</v>
      </c>
      <c r="D13" s="5" t="s">
        <v>106</v>
      </c>
      <c r="E13" s="12">
        <v>76.6</v>
      </c>
      <c r="F13" s="12">
        <f t="shared" si="0"/>
        <v>78.1</v>
      </c>
      <c r="G13" s="14"/>
    </row>
    <row r="14" s="45" customFormat="1" ht="24" customHeight="1" spans="1:7">
      <c r="A14" s="61">
        <v>12</v>
      </c>
      <c r="B14" s="5" t="s">
        <v>107</v>
      </c>
      <c r="C14" s="56" t="s">
        <v>9</v>
      </c>
      <c r="D14" s="5" t="s">
        <v>39</v>
      </c>
      <c r="E14" s="12">
        <v>77.2</v>
      </c>
      <c r="F14" s="12">
        <f t="shared" si="0"/>
        <v>76.6</v>
      </c>
      <c r="G14" s="14"/>
    </row>
    <row r="15" s="45" customFormat="1" ht="24" customHeight="1" spans="1:7">
      <c r="A15" s="61">
        <v>15</v>
      </c>
      <c r="B15" s="5" t="s">
        <v>108</v>
      </c>
      <c r="C15" s="56" t="s">
        <v>17</v>
      </c>
      <c r="D15" s="5" t="s">
        <v>71</v>
      </c>
      <c r="E15" s="12">
        <v>78.2</v>
      </c>
      <c r="F15" s="12">
        <f t="shared" si="0"/>
        <v>75.8</v>
      </c>
      <c r="G15" s="14"/>
    </row>
    <row r="16" s="45" customFormat="1" ht="24" customHeight="1" spans="1:7">
      <c r="A16" s="61">
        <v>14</v>
      </c>
      <c r="B16" s="5" t="s">
        <v>109</v>
      </c>
      <c r="C16" s="56" t="s">
        <v>17</v>
      </c>
      <c r="D16" s="5" t="s">
        <v>110</v>
      </c>
      <c r="E16" s="12">
        <v>76</v>
      </c>
      <c r="F16" s="12">
        <f t="shared" si="0"/>
        <v>75.4</v>
      </c>
      <c r="G16" s="14"/>
    </row>
    <row r="17" s="45" customFormat="1" ht="24" customHeight="1" spans="1:7">
      <c r="A17" s="61">
        <v>13</v>
      </c>
      <c r="B17" s="5" t="s">
        <v>111</v>
      </c>
      <c r="C17" s="56" t="s">
        <v>17</v>
      </c>
      <c r="D17" s="5" t="s">
        <v>112</v>
      </c>
      <c r="E17" s="12">
        <v>75.4</v>
      </c>
      <c r="F17" s="12">
        <f t="shared" si="0"/>
        <v>75.2</v>
      </c>
      <c r="G17" s="14"/>
    </row>
    <row r="18" s="45" customFormat="1" ht="24" customHeight="1" spans="1:7">
      <c r="A18" s="61">
        <v>16</v>
      </c>
      <c r="B18" s="5" t="s">
        <v>113</v>
      </c>
      <c r="C18" s="56" t="s">
        <v>17</v>
      </c>
      <c r="D18" s="5" t="s">
        <v>114</v>
      </c>
      <c r="E18" s="12">
        <v>74</v>
      </c>
      <c r="F18" s="12">
        <f t="shared" si="0"/>
        <v>73</v>
      </c>
      <c r="G18" s="14"/>
    </row>
  </sheetData>
  <sortState ref="A3:H18">
    <sortCondition ref="F3:F18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opLeftCell="B1" workbookViewId="0">
      <selection activeCell="F3" sqref="F3"/>
    </sheetView>
  </sheetViews>
  <sheetFormatPr defaultColWidth="9" defaultRowHeight="14.25" customHeight="1" outlineLevelCol="6"/>
  <cols>
    <col min="1" max="1" width="9" style="44" hidden="1" customWidth="1"/>
    <col min="2" max="2" width="11.3833333333333" style="46" customWidth="1"/>
    <col min="3" max="3" width="8.5" style="46" customWidth="1"/>
    <col min="4" max="4" width="11.6333333333333" style="46" customWidth="1"/>
    <col min="5" max="5" width="11.5" style="47" customWidth="1"/>
    <col min="6" max="6" width="11.75" style="46" customWidth="1"/>
    <col min="7" max="7" width="10.6333333333333" style="44" customWidth="1"/>
    <col min="8" max="16384" width="9" style="44"/>
  </cols>
  <sheetData>
    <row r="1" s="44" customFormat="1" ht="36" customHeight="1" spans="1:7">
      <c r="A1" s="1" t="s">
        <v>115</v>
      </c>
      <c r="B1" s="1"/>
      <c r="C1" s="1"/>
      <c r="D1" s="1"/>
      <c r="E1" s="1"/>
      <c r="F1" s="1"/>
      <c r="G1" s="1"/>
    </row>
    <row r="2" s="45" customFormat="1" ht="34" customHeight="1" spans="1:7">
      <c r="A2" s="48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48" t="s">
        <v>6</v>
      </c>
      <c r="G2" s="48" t="s">
        <v>7</v>
      </c>
    </row>
    <row r="3" s="45" customFormat="1" ht="30" customHeight="1" spans="1:7">
      <c r="A3" s="50">
        <v>1</v>
      </c>
      <c r="B3" s="15" t="s">
        <v>116</v>
      </c>
      <c r="C3" s="51" t="s">
        <v>9</v>
      </c>
      <c r="D3" s="15" t="s">
        <v>117</v>
      </c>
      <c r="E3" s="52">
        <v>88.98</v>
      </c>
      <c r="F3" s="53">
        <f t="shared" ref="F3:F18" si="0">D3*0.2+E3*0.5</f>
        <v>88.69</v>
      </c>
      <c r="G3" s="54"/>
    </row>
    <row r="4" s="45" customFormat="1" ht="30" customHeight="1" spans="1:7">
      <c r="A4" s="55">
        <v>2</v>
      </c>
      <c r="B4" s="5" t="s">
        <v>118</v>
      </c>
      <c r="C4" s="56" t="s">
        <v>17</v>
      </c>
      <c r="D4" s="5" t="s">
        <v>119</v>
      </c>
      <c r="E4" s="57">
        <v>87.54</v>
      </c>
      <c r="F4" s="58">
        <f t="shared" si="0"/>
        <v>86.77</v>
      </c>
      <c r="G4" s="59"/>
    </row>
    <row r="5" s="45" customFormat="1" ht="30" customHeight="1" spans="1:7">
      <c r="A5" s="55">
        <v>3</v>
      </c>
      <c r="B5" s="5" t="s">
        <v>120</v>
      </c>
      <c r="C5" s="56" t="s">
        <v>17</v>
      </c>
      <c r="D5" s="5" t="s">
        <v>121</v>
      </c>
      <c r="E5" s="57">
        <v>84.96</v>
      </c>
      <c r="F5" s="58">
        <f t="shared" si="0"/>
        <v>84.88</v>
      </c>
      <c r="G5" s="59"/>
    </row>
    <row r="6" s="45" customFormat="1" ht="30" customHeight="1" spans="1:7">
      <c r="A6" s="55">
        <v>9</v>
      </c>
      <c r="B6" s="5" t="s">
        <v>122</v>
      </c>
      <c r="C6" s="56" t="s">
        <v>17</v>
      </c>
      <c r="D6" s="5" t="s">
        <v>123</v>
      </c>
      <c r="E6" s="57">
        <v>89.42</v>
      </c>
      <c r="F6" s="58">
        <f t="shared" si="0"/>
        <v>83.41</v>
      </c>
      <c r="G6" s="59"/>
    </row>
    <row r="7" s="45" customFormat="1" ht="30" customHeight="1" spans="1:7">
      <c r="A7" s="55">
        <v>7</v>
      </c>
      <c r="B7" s="5" t="s">
        <v>124</v>
      </c>
      <c r="C7" s="56" t="s">
        <v>17</v>
      </c>
      <c r="D7" s="5" t="s">
        <v>63</v>
      </c>
      <c r="E7" s="57">
        <v>87.14</v>
      </c>
      <c r="F7" s="58">
        <f t="shared" si="0"/>
        <v>82.97</v>
      </c>
      <c r="G7" s="59"/>
    </row>
    <row r="8" s="45" customFormat="1" ht="30" customHeight="1" spans="1:7">
      <c r="A8" s="55">
        <v>5</v>
      </c>
      <c r="B8" s="5" t="s">
        <v>125</v>
      </c>
      <c r="C8" s="56" t="s">
        <v>17</v>
      </c>
      <c r="D8" s="5" t="s">
        <v>126</v>
      </c>
      <c r="E8" s="57">
        <v>83.9</v>
      </c>
      <c r="F8" s="58">
        <f t="shared" si="0"/>
        <v>82.25</v>
      </c>
      <c r="G8" s="59"/>
    </row>
    <row r="9" s="45" customFormat="1" ht="30" customHeight="1" spans="1:7">
      <c r="A9" s="55">
        <v>6</v>
      </c>
      <c r="B9" s="5" t="s">
        <v>127</v>
      </c>
      <c r="C9" s="56" t="s">
        <v>17</v>
      </c>
      <c r="D9" s="5" t="s">
        <v>128</v>
      </c>
      <c r="E9" s="57">
        <v>83.28</v>
      </c>
      <c r="F9" s="58">
        <f t="shared" si="0"/>
        <v>81.74</v>
      </c>
      <c r="G9" s="59"/>
    </row>
    <row r="10" s="45" customFormat="1" ht="30" customHeight="1" spans="1:7">
      <c r="A10" s="55">
        <v>8</v>
      </c>
      <c r="B10" s="5" t="s">
        <v>129</v>
      </c>
      <c r="C10" s="56" t="s">
        <v>17</v>
      </c>
      <c r="D10" s="5" t="s">
        <v>130</v>
      </c>
      <c r="E10" s="57">
        <v>85.56</v>
      </c>
      <c r="F10" s="58">
        <f t="shared" si="0"/>
        <v>81.58</v>
      </c>
      <c r="G10" s="59"/>
    </row>
    <row r="11" s="45" customFormat="1" ht="30" customHeight="1" spans="1:7">
      <c r="A11" s="55">
        <v>11</v>
      </c>
      <c r="B11" s="5" t="s">
        <v>131</v>
      </c>
      <c r="C11" s="56" t="s">
        <v>17</v>
      </c>
      <c r="D11" s="5" t="s">
        <v>132</v>
      </c>
      <c r="E11" s="57">
        <v>85</v>
      </c>
      <c r="F11" s="58">
        <f t="shared" si="0"/>
        <v>80.4</v>
      </c>
      <c r="G11" s="59"/>
    </row>
    <row r="12" s="45" customFormat="1" ht="30" customHeight="1" spans="1:7">
      <c r="A12" s="55">
        <v>12</v>
      </c>
      <c r="B12" s="5" t="s">
        <v>133</v>
      </c>
      <c r="C12" s="56" t="s">
        <v>9</v>
      </c>
      <c r="D12" s="5" t="s">
        <v>134</v>
      </c>
      <c r="E12" s="57">
        <v>84.26</v>
      </c>
      <c r="F12" s="58">
        <f t="shared" si="0"/>
        <v>79.03</v>
      </c>
      <c r="G12" s="59"/>
    </row>
    <row r="13" s="45" customFormat="1" ht="30" customHeight="1" spans="1:7">
      <c r="A13" s="55">
        <v>13</v>
      </c>
      <c r="B13" s="5" t="s">
        <v>135</v>
      </c>
      <c r="C13" s="56" t="s">
        <v>17</v>
      </c>
      <c r="D13" s="5" t="s">
        <v>136</v>
      </c>
      <c r="E13" s="57">
        <v>85.88</v>
      </c>
      <c r="F13" s="58">
        <f t="shared" si="0"/>
        <v>78.74</v>
      </c>
      <c r="G13" s="59"/>
    </row>
    <row r="14" s="45" customFormat="1" ht="30" customHeight="1" spans="1:7">
      <c r="A14" s="55">
        <v>14</v>
      </c>
      <c r="B14" s="5" t="s">
        <v>137</v>
      </c>
      <c r="C14" s="56" t="s">
        <v>9</v>
      </c>
      <c r="D14" s="5" t="s">
        <v>138</v>
      </c>
      <c r="E14" s="57">
        <v>83.22</v>
      </c>
      <c r="F14" s="58">
        <f t="shared" si="0"/>
        <v>76.91</v>
      </c>
      <c r="G14" s="59"/>
    </row>
    <row r="15" s="45" customFormat="1" ht="30" customHeight="1" spans="1:7">
      <c r="A15" s="55">
        <v>16</v>
      </c>
      <c r="B15" s="5" t="s">
        <v>139</v>
      </c>
      <c r="C15" s="56" t="s">
        <v>17</v>
      </c>
      <c r="D15" s="5" t="s">
        <v>140</v>
      </c>
      <c r="E15" s="57">
        <v>80.84</v>
      </c>
      <c r="F15" s="58">
        <f t="shared" si="0"/>
        <v>73.82</v>
      </c>
      <c r="G15" s="59"/>
    </row>
    <row r="16" s="45" customFormat="1" ht="30" customHeight="1" spans="1:7">
      <c r="A16" s="55">
        <v>4</v>
      </c>
      <c r="B16" s="5" t="s">
        <v>141</v>
      </c>
      <c r="C16" s="56" t="s">
        <v>17</v>
      </c>
      <c r="D16" s="5" t="s">
        <v>142</v>
      </c>
      <c r="E16" s="57">
        <v>0</v>
      </c>
      <c r="F16" s="58">
        <f t="shared" si="0"/>
        <v>40.8</v>
      </c>
      <c r="G16" s="59"/>
    </row>
    <row r="17" s="45" customFormat="1" ht="30" customHeight="1" spans="1:7">
      <c r="A17" s="55">
        <v>10</v>
      </c>
      <c r="B17" s="5" t="s">
        <v>143</v>
      </c>
      <c r="C17" s="56" t="s">
        <v>9</v>
      </c>
      <c r="D17" s="5" t="s">
        <v>144</v>
      </c>
      <c r="E17" s="57">
        <v>0</v>
      </c>
      <c r="F17" s="58">
        <f t="shared" si="0"/>
        <v>38.1</v>
      </c>
      <c r="G17" s="59"/>
    </row>
    <row r="18" s="45" customFormat="1" ht="30" customHeight="1" spans="1:7">
      <c r="A18" s="55">
        <v>15</v>
      </c>
      <c r="B18" s="5" t="s">
        <v>145</v>
      </c>
      <c r="C18" s="56" t="s">
        <v>9</v>
      </c>
      <c r="D18" s="5" t="s">
        <v>146</v>
      </c>
      <c r="E18" s="57">
        <v>0</v>
      </c>
      <c r="F18" s="58">
        <f t="shared" si="0"/>
        <v>34</v>
      </c>
      <c r="G18" s="59"/>
    </row>
    <row r="19" customFormat="1" customHeight="1" spans="2:7">
      <c r="B19" s="46"/>
      <c r="C19" s="46"/>
      <c r="D19" s="46"/>
      <c r="E19" s="47"/>
      <c r="F19" s="46"/>
      <c r="G19" s="60"/>
    </row>
  </sheetData>
  <sortState ref="A3:H18">
    <sortCondition ref="F3:F18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opLeftCell="B1" workbookViewId="0">
      <selection activeCell="F3" sqref="F3"/>
    </sheetView>
  </sheetViews>
  <sheetFormatPr defaultColWidth="9" defaultRowHeight="13.5" outlineLevelCol="6"/>
  <cols>
    <col min="1" max="1" width="9" hidden="1" customWidth="1"/>
    <col min="2" max="2" width="9.75" customWidth="1"/>
    <col min="3" max="3" width="11.75" customWidth="1"/>
    <col min="4" max="4" width="13.5" customWidth="1"/>
    <col min="5" max="5" width="13.6333333333333" customWidth="1"/>
    <col min="6" max="6" width="13.25" customWidth="1"/>
    <col min="7" max="7" width="10.25" customWidth="1"/>
  </cols>
  <sheetData>
    <row r="1" ht="36" customHeight="1" spans="1:7">
      <c r="A1" s="1" t="s">
        <v>147</v>
      </c>
      <c r="B1" s="1"/>
      <c r="C1" s="1"/>
      <c r="D1" s="1"/>
      <c r="E1" s="1"/>
      <c r="F1" s="1"/>
      <c r="G1" s="1"/>
    </row>
    <row r="2" ht="36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ht="24" customHeight="1" spans="1:7">
      <c r="A3" s="4">
        <v>1</v>
      </c>
      <c r="B3" s="5" t="s">
        <v>148</v>
      </c>
      <c r="C3" s="43" t="s">
        <v>17</v>
      </c>
      <c r="D3" s="5" t="s">
        <v>149</v>
      </c>
      <c r="E3" s="39">
        <v>82.28</v>
      </c>
      <c r="F3" s="35">
        <f t="shared" ref="F3:F11" si="0">D3*0.2+E3*0.5</f>
        <v>79.44</v>
      </c>
      <c r="G3" s="39"/>
    </row>
    <row r="4" ht="24" customHeight="1" spans="1:7">
      <c r="A4" s="4">
        <v>3</v>
      </c>
      <c r="B4" s="5" t="s">
        <v>150</v>
      </c>
      <c r="C4" s="43" t="s">
        <v>17</v>
      </c>
      <c r="D4" s="5" t="s">
        <v>151</v>
      </c>
      <c r="E4" s="31">
        <v>86.24</v>
      </c>
      <c r="F4" s="35">
        <f t="shared" si="0"/>
        <v>78.22</v>
      </c>
      <c r="G4" s="36"/>
    </row>
    <row r="5" ht="24" customHeight="1" spans="1:7">
      <c r="A5" s="4">
        <v>2</v>
      </c>
      <c r="B5" s="5" t="s">
        <v>152</v>
      </c>
      <c r="C5" s="43" t="s">
        <v>17</v>
      </c>
      <c r="D5" s="5" t="s">
        <v>136</v>
      </c>
      <c r="E5" s="31">
        <v>84.4</v>
      </c>
      <c r="F5" s="35">
        <f t="shared" si="0"/>
        <v>78</v>
      </c>
      <c r="G5" s="39"/>
    </row>
    <row r="6" ht="24" customHeight="1" spans="1:7">
      <c r="A6" s="4">
        <v>4</v>
      </c>
      <c r="B6" s="5" t="s">
        <v>153</v>
      </c>
      <c r="C6" s="43" t="s">
        <v>17</v>
      </c>
      <c r="D6" s="5" t="s">
        <v>154</v>
      </c>
      <c r="E6" s="31">
        <v>84.5</v>
      </c>
      <c r="F6" s="35">
        <f t="shared" si="0"/>
        <v>75.45</v>
      </c>
      <c r="G6" s="39"/>
    </row>
    <row r="7" ht="24" customHeight="1" spans="1:7">
      <c r="A7" s="4">
        <v>5</v>
      </c>
      <c r="B7" s="5" t="s">
        <v>155</v>
      </c>
      <c r="C7" s="43" t="s">
        <v>17</v>
      </c>
      <c r="D7" s="5" t="s">
        <v>156</v>
      </c>
      <c r="E7" s="31">
        <v>82</v>
      </c>
      <c r="F7" s="35">
        <f t="shared" si="0"/>
        <v>74.1</v>
      </c>
      <c r="G7" s="39"/>
    </row>
    <row r="8" ht="24" customHeight="1" spans="1:7">
      <c r="A8" s="4">
        <v>7</v>
      </c>
      <c r="B8" s="5" t="s">
        <v>157</v>
      </c>
      <c r="C8" s="43" t="s">
        <v>17</v>
      </c>
      <c r="D8" s="5" t="s">
        <v>47</v>
      </c>
      <c r="E8" s="31">
        <v>81.72</v>
      </c>
      <c r="F8" s="35">
        <f t="shared" si="0"/>
        <v>72.86</v>
      </c>
      <c r="G8" s="39"/>
    </row>
    <row r="9" ht="24" customHeight="1" spans="1:7">
      <c r="A9" s="4">
        <v>8</v>
      </c>
      <c r="B9" s="5" t="s">
        <v>158</v>
      </c>
      <c r="C9" s="43" t="s">
        <v>17</v>
      </c>
      <c r="D9" s="5" t="s">
        <v>159</v>
      </c>
      <c r="E9" s="31">
        <v>80.72</v>
      </c>
      <c r="F9" s="35">
        <f t="shared" si="0"/>
        <v>71.26</v>
      </c>
      <c r="G9" s="39"/>
    </row>
    <row r="10" ht="24" customHeight="1" spans="1:7">
      <c r="A10" s="4">
        <v>6</v>
      </c>
      <c r="B10" s="5" t="s">
        <v>160</v>
      </c>
      <c r="C10" s="43" t="s">
        <v>17</v>
      </c>
      <c r="D10" s="5" t="s">
        <v>161</v>
      </c>
      <c r="E10" s="31">
        <v>76.66</v>
      </c>
      <c r="F10" s="35">
        <f t="shared" si="0"/>
        <v>70.83</v>
      </c>
      <c r="G10" s="39"/>
    </row>
    <row r="11" ht="24" customHeight="1" spans="1:7">
      <c r="A11" s="4">
        <v>9</v>
      </c>
      <c r="B11" s="5" t="s">
        <v>162</v>
      </c>
      <c r="C11" s="43" t="s">
        <v>17</v>
      </c>
      <c r="D11" s="5" t="s">
        <v>163</v>
      </c>
      <c r="E11" s="31">
        <v>80.6</v>
      </c>
      <c r="F11" s="35">
        <f t="shared" si="0"/>
        <v>69.5</v>
      </c>
      <c r="G11" s="39"/>
    </row>
  </sheetData>
  <sortState ref="A3:H11">
    <sortCondition ref="F3:F11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opLeftCell="B1" workbookViewId="0">
      <selection activeCell="C20" sqref="C20"/>
    </sheetView>
  </sheetViews>
  <sheetFormatPr defaultColWidth="9" defaultRowHeight="13.5" outlineLevelRow="7" outlineLevelCol="6"/>
  <cols>
    <col min="1" max="1" width="9" hidden="1" customWidth="1"/>
    <col min="2" max="2" width="10.25" customWidth="1"/>
    <col min="3" max="3" width="12.5" customWidth="1"/>
    <col min="4" max="6" width="12.8833333333333" customWidth="1"/>
    <col min="7" max="7" width="10.5" customWidth="1"/>
  </cols>
  <sheetData>
    <row r="1" ht="33" customHeight="1" spans="1:7">
      <c r="A1" s="1" t="s">
        <v>164</v>
      </c>
      <c r="B1" s="1"/>
      <c r="C1" s="1"/>
      <c r="D1" s="1"/>
      <c r="E1" s="1"/>
      <c r="F1" s="1"/>
      <c r="G1" s="1"/>
    </row>
    <row r="2" ht="33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ht="28" customHeight="1" spans="1:7">
      <c r="A3" s="4">
        <v>1</v>
      </c>
      <c r="B3" s="5" t="s">
        <v>165</v>
      </c>
      <c r="C3" s="38" t="s">
        <v>9</v>
      </c>
      <c r="D3" s="41" t="s">
        <v>142</v>
      </c>
      <c r="E3" s="42">
        <v>80.8</v>
      </c>
      <c r="F3" s="35">
        <f t="shared" ref="F3:F8" si="0">D3*0.2+E3*0.5</f>
        <v>81.2</v>
      </c>
      <c r="G3" s="39"/>
    </row>
    <row r="4" ht="28" customHeight="1" spans="1:7">
      <c r="A4" s="4">
        <v>2</v>
      </c>
      <c r="B4" s="5" t="s">
        <v>166</v>
      </c>
      <c r="C4" s="38" t="s">
        <v>17</v>
      </c>
      <c r="D4" s="41" t="s">
        <v>167</v>
      </c>
      <c r="E4" s="31">
        <v>84.8</v>
      </c>
      <c r="F4" s="35">
        <f t="shared" si="0"/>
        <v>74.7</v>
      </c>
      <c r="G4" s="36"/>
    </row>
    <row r="5" ht="28" customHeight="1" spans="1:7">
      <c r="A5" s="4">
        <v>3</v>
      </c>
      <c r="B5" s="5" t="s">
        <v>168</v>
      </c>
      <c r="C5" s="38" t="s">
        <v>17</v>
      </c>
      <c r="D5" s="41" t="s">
        <v>169</v>
      </c>
      <c r="E5" s="31">
        <v>83.2</v>
      </c>
      <c r="F5" s="35">
        <f t="shared" si="0"/>
        <v>73.5</v>
      </c>
      <c r="G5" s="36"/>
    </row>
    <row r="6" ht="28" customHeight="1" spans="1:7">
      <c r="A6" s="4">
        <v>4</v>
      </c>
      <c r="B6" s="5" t="s">
        <v>170</v>
      </c>
      <c r="C6" s="38" t="s">
        <v>9</v>
      </c>
      <c r="D6" s="41" t="s">
        <v>163</v>
      </c>
      <c r="E6" s="42">
        <v>83.8</v>
      </c>
      <c r="F6" s="35">
        <f t="shared" si="0"/>
        <v>71.1</v>
      </c>
      <c r="G6" s="39"/>
    </row>
    <row r="7" ht="28" customHeight="1" spans="1:7">
      <c r="A7" s="4">
        <v>5</v>
      </c>
      <c r="B7" s="5" t="s">
        <v>171</v>
      </c>
      <c r="C7" s="38" t="s">
        <v>9</v>
      </c>
      <c r="D7" s="41" t="s">
        <v>172</v>
      </c>
      <c r="E7" s="42">
        <v>85</v>
      </c>
      <c r="F7" s="35">
        <f t="shared" si="0"/>
        <v>69.8</v>
      </c>
      <c r="G7" s="39"/>
    </row>
    <row r="8" ht="28" customHeight="1" spans="1:7">
      <c r="A8" s="4">
        <v>6</v>
      </c>
      <c r="B8" s="5" t="s">
        <v>173</v>
      </c>
      <c r="C8" s="38" t="s">
        <v>9</v>
      </c>
      <c r="D8" s="41" t="s">
        <v>174</v>
      </c>
      <c r="E8" s="42">
        <v>80.6</v>
      </c>
      <c r="F8" s="35">
        <f t="shared" si="0"/>
        <v>64.1</v>
      </c>
      <c r="G8" s="39"/>
    </row>
  </sheetData>
  <sortState ref="A3:H8">
    <sortCondition ref="F3:F8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opLeftCell="B1" workbookViewId="0">
      <selection activeCell="F3" sqref="F3"/>
    </sheetView>
  </sheetViews>
  <sheetFormatPr defaultColWidth="9" defaultRowHeight="13.5" outlineLevelCol="6"/>
  <cols>
    <col min="1" max="1" width="9" hidden="1" customWidth="1"/>
    <col min="2" max="2" width="11.25" customWidth="1"/>
    <col min="3" max="3" width="9.75" customWidth="1"/>
    <col min="4" max="4" width="13" customWidth="1"/>
    <col min="5" max="5" width="13.3833333333333" customWidth="1"/>
    <col min="6" max="6" width="13.1333333333333" customWidth="1"/>
    <col min="7" max="7" width="11.25" customWidth="1"/>
  </cols>
  <sheetData>
    <row r="1" ht="39" customHeight="1" spans="1:7">
      <c r="A1" s="1" t="s">
        <v>175</v>
      </c>
      <c r="B1" s="1"/>
      <c r="C1" s="1"/>
      <c r="D1" s="1"/>
      <c r="E1" s="1"/>
      <c r="F1" s="1"/>
      <c r="G1" s="1"/>
    </row>
    <row r="2" ht="31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ht="33" customHeight="1" spans="1:7">
      <c r="A3" s="4">
        <v>1</v>
      </c>
      <c r="B3" s="15" t="s">
        <v>176</v>
      </c>
      <c r="C3" s="30" t="s">
        <v>17</v>
      </c>
      <c r="D3" s="15" t="s">
        <v>177</v>
      </c>
      <c r="E3" s="32">
        <v>90.8</v>
      </c>
      <c r="F3" s="32">
        <f t="shared" ref="F3:F9" si="0">D3*0.2+E3*0.5</f>
        <v>82.4</v>
      </c>
      <c r="G3" s="33"/>
    </row>
    <row r="4" ht="33" customHeight="1" spans="1:7">
      <c r="A4" s="4">
        <v>4</v>
      </c>
      <c r="B4" s="5" t="s">
        <v>178</v>
      </c>
      <c r="C4" s="34" t="s">
        <v>17</v>
      </c>
      <c r="D4" s="5" t="s">
        <v>136</v>
      </c>
      <c r="E4" s="32">
        <v>92.2</v>
      </c>
      <c r="F4" s="35">
        <f t="shared" si="0"/>
        <v>81.9</v>
      </c>
      <c r="G4" s="39"/>
    </row>
    <row r="5" ht="33" customHeight="1" spans="1:7">
      <c r="A5" s="4">
        <v>3</v>
      </c>
      <c r="B5" s="5" t="s">
        <v>179</v>
      </c>
      <c r="C5" s="34" t="s">
        <v>17</v>
      </c>
      <c r="D5" s="5" t="s">
        <v>114</v>
      </c>
      <c r="E5" s="32">
        <v>88.4</v>
      </c>
      <c r="F5" s="35">
        <f t="shared" si="0"/>
        <v>80.2</v>
      </c>
      <c r="G5" s="39"/>
    </row>
    <row r="6" ht="33" customHeight="1" spans="1:7">
      <c r="A6" s="4">
        <v>2</v>
      </c>
      <c r="B6" s="5" t="s">
        <v>180</v>
      </c>
      <c r="C6" s="34" t="s">
        <v>17</v>
      </c>
      <c r="D6" s="5" t="s">
        <v>181</v>
      </c>
      <c r="E6" s="32">
        <v>86</v>
      </c>
      <c r="F6" s="35">
        <f t="shared" si="0"/>
        <v>79.5</v>
      </c>
      <c r="G6" s="39"/>
    </row>
    <row r="7" ht="33" customHeight="1" spans="1:7">
      <c r="A7" s="4">
        <v>6</v>
      </c>
      <c r="B7" s="5" t="s">
        <v>182</v>
      </c>
      <c r="C7" s="34" t="s">
        <v>17</v>
      </c>
      <c r="D7" s="5" t="s">
        <v>183</v>
      </c>
      <c r="E7" s="31">
        <v>89.4</v>
      </c>
      <c r="F7" s="35">
        <f t="shared" si="0"/>
        <v>78.6</v>
      </c>
      <c r="G7" s="36"/>
    </row>
    <row r="8" ht="33" customHeight="1" spans="1:7">
      <c r="A8" s="4">
        <v>5</v>
      </c>
      <c r="B8" s="5" t="s">
        <v>184</v>
      </c>
      <c r="C8" s="34" t="s">
        <v>17</v>
      </c>
      <c r="D8" s="5" t="s">
        <v>185</v>
      </c>
      <c r="E8" s="31">
        <v>80.8</v>
      </c>
      <c r="F8" s="35">
        <f t="shared" si="0"/>
        <v>75.9</v>
      </c>
      <c r="G8" s="36"/>
    </row>
    <row r="9" ht="33" customHeight="1" spans="1:7">
      <c r="A9" s="4">
        <v>7</v>
      </c>
      <c r="B9" s="5" t="s">
        <v>186</v>
      </c>
      <c r="C9" s="34" t="s">
        <v>17</v>
      </c>
      <c r="D9" s="5" t="s">
        <v>183</v>
      </c>
      <c r="E9" s="31">
        <v>79</v>
      </c>
      <c r="F9" s="35">
        <f t="shared" si="0"/>
        <v>73.4</v>
      </c>
      <c r="G9" s="36"/>
    </row>
  </sheetData>
  <sortState ref="A3:H9">
    <sortCondition ref="F3:F9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初中物理</vt:lpstr>
      <vt:lpstr>初中化学</vt:lpstr>
      <vt:lpstr>初中道德与法治</vt:lpstr>
      <vt:lpstr>初中历史</vt:lpstr>
      <vt:lpstr>初中地理</vt:lpstr>
      <vt:lpstr>初中生物</vt:lpstr>
      <vt:lpstr>高中语文</vt:lpstr>
      <vt:lpstr>高中数学</vt:lpstr>
      <vt:lpstr>高中英语</vt:lpstr>
      <vt:lpstr>高中物理</vt:lpstr>
      <vt:lpstr>高中化学</vt:lpstr>
      <vt:lpstr>高中地理</vt:lpstr>
      <vt:lpstr>高中生物</vt:lpstr>
      <vt:lpstr>高中音乐</vt:lpstr>
      <vt:lpstr>高中体育与健康</vt:lpstr>
      <vt:lpstr>高中美术</vt:lpstr>
      <vt:lpstr>城区幼儿园（应届毕业生）</vt:lpstr>
      <vt:lpstr>乡镇幼儿园（应届毕业生）</vt:lpstr>
      <vt:lpstr>乡镇幼儿园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2021-06-29T03:29:00Z</dcterms:created>
  <dcterms:modified xsi:type="dcterms:W3CDTF">2023-06-25T05:21:54Z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239C978ABE5844ED9C72A739F91C20ED_13</vt:lpwstr>
  </property>
  <property fmtid="{D5CDD505-2E9C-101B-9397-08002B2CF9AE}" pid="3" name="KSOProductBuildVer">
    <vt:lpwstr>2052-11.1.0.14309</vt:lpwstr>
  </property>
</Properties>
</file>