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<sst xmlns="http://schemas.openxmlformats.org/spreadsheetml/2006/main" count="149" uniqueCount="82">
  <si>
    <t>附件：</t>
  </si>
  <si>
    <t>2023年莲花县特岗教师招聘入闱体检和考察人员名单</t>
  </si>
  <si>
    <t>姓名</t>
  </si>
  <si>
    <t>岗位名称</t>
  </si>
  <si>
    <t>性别</t>
  </si>
  <si>
    <t>笔试成绩</t>
  </si>
  <si>
    <t>面试成绩</t>
  </si>
  <si>
    <t>总成绩</t>
  </si>
  <si>
    <t>排名</t>
  </si>
  <si>
    <t>是否入闱</t>
  </si>
  <si>
    <t>笔试总分</t>
  </si>
  <si>
    <t>笔试折算 成绩</t>
  </si>
  <si>
    <t>面试折算 成绩</t>
  </si>
  <si>
    <t>胡家琪</t>
  </si>
  <si>
    <t>初中道德与法治</t>
  </si>
  <si>
    <t>女</t>
  </si>
  <si>
    <t>147.5</t>
  </si>
  <si>
    <t xml:space="preserve">是 </t>
  </si>
  <si>
    <t>刘诗婷</t>
  </si>
  <si>
    <t>145.5</t>
  </si>
  <si>
    <t>贺丽君</t>
  </si>
  <si>
    <t>143.5</t>
  </si>
  <si>
    <t>尹盼</t>
  </si>
  <si>
    <t>初中地理</t>
  </si>
  <si>
    <t>152</t>
  </si>
  <si>
    <t>是</t>
  </si>
  <si>
    <t>谭建兵</t>
  </si>
  <si>
    <t>男</t>
  </si>
  <si>
    <t>157</t>
  </si>
  <si>
    <t>李利玉</t>
  </si>
  <si>
    <t>初中化学</t>
  </si>
  <si>
    <t>195</t>
  </si>
  <si>
    <t>肖俊璐</t>
  </si>
  <si>
    <t>156</t>
  </si>
  <si>
    <t>郭清</t>
  </si>
  <si>
    <t>153</t>
  </si>
  <si>
    <t>王酉景</t>
  </si>
  <si>
    <t>初中历史</t>
  </si>
  <si>
    <t>168.5</t>
  </si>
  <si>
    <t>张思慧</t>
  </si>
  <si>
    <t>初中生物</t>
  </si>
  <si>
    <t>146</t>
  </si>
  <si>
    <t>彭艳梅</t>
  </si>
  <si>
    <t>初中数学</t>
  </si>
  <si>
    <t>194.5</t>
  </si>
  <si>
    <t>邬小婉</t>
  </si>
  <si>
    <t>196</t>
  </si>
  <si>
    <t>李丽霞</t>
  </si>
  <si>
    <t>188</t>
  </si>
  <si>
    <t>欧阳涛</t>
  </si>
  <si>
    <t>初中物理</t>
  </si>
  <si>
    <t>171.5</t>
  </si>
  <si>
    <t>唐刘浩</t>
  </si>
  <si>
    <t>158.5</t>
  </si>
  <si>
    <t>贺嘉辉</t>
  </si>
  <si>
    <t>110.5</t>
  </si>
  <si>
    <t>邓嘉茹</t>
  </si>
  <si>
    <t>初中英语</t>
  </si>
  <si>
    <t>193.5</t>
  </si>
  <si>
    <t>胡子靓</t>
  </si>
  <si>
    <t>188.5</t>
  </si>
  <si>
    <t>陈咏琪</t>
  </si>
  <si>
    <t>初中语文</t>
  </si>
  <si>
    <t>198</t>
  </si>
  <si>
    <t>尹慧敏</t>
  </si>
  <si>
    <t>166</t>
  </si>
  <si>
    <t>刘梦婷</t>
  </si>
  <si>
    <t>140.5</t>
  </si>
  <si>
    <t>吴茜</t>
  </si>
  <si>
    <t>初中音乐</t>
  </si>
  <si>
    <t>167.5</t>
  </si>
  <si>
    <t>张世龙</t>
  </si>
  <si>
    <t>141</t>
  </si>
  <si>
    <t>贺江铭</t>
  </si>
  <si>
    <t>初中体育与健康</t>
  </si>
  <si>
    <t>162</t>
  </si>
  <si>
    <t>段益锋</t>
  </si>
  <si>
    <t>179.5</t>
  </si>
  <si>
    <t>余雯琪</t>
  </si>
  <si>
    <t>初中美术</t>
  </si>
  <si>
    <t>190.5</t>
  </si>
  <si>
    <t>王湲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</si>
</sst>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000000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19">
      <selection activeCell="L28" sqref="L28"/>
    </sheetView>
  </sheetViews>
  <sheetFormatPr defaultColWidth="9.00390625" defaultRowHeight="14.25"/>
  <cols>
    <col min="1" max="1" width="9.00390625" style="1" customWidth="1"/>
    <col min="2" max="2" width="15.25390625" style="2" customWidth="1"/>
    <col min="3" max="3" width="8.00390625" style="2" customWidth="1"/>
    <col min="4" max="4" width="10.50390625" style="2" customWidth="1"/>
    <col min="5" max="5" width="8.625" style="2" customWidth="1"/>
    <col min="6" max="6" width="11.125" style="2" customWidth="1"/>
    <col min="7" max="7" width="8.625" style="3" customWidth="1"/>
    <col min="8" max="8" width="9.875" style="2" customWidth="1"/>
    <col min="9" max="9" width="7.625" style="2" customWidth="1"/>
    <col min="10" max="10" width="6.25390625" style="2" customWidth="1"/>
    <col min="11" max="16384" width="9.00390625" style="4" customWidth="1"/>
  </cols>
  <sheetData>
    <row r="1" spans="1:10" ht="24.75" customHeight="1">
      <c r="A1" s="5" t="s">
        <v>0</v>
      </c>
      <c r="B1" s="6"/>
      <c r="C1" s="6"/>
      <c r="D1" s="6"/>
      <c r="E1" s="6"/>
      <c r="F1" s="6"/>
      <c r="G1" s="7"/>
      <c r="H1" s="6"/>
      <c r="I1" s="6"/>
      <c r="J1" s="6"/>
    </row>
    <row r="2" spans="1:10" ht="30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7" customHeight="1">
      <c r="A3" s="10" t="s">
        <v>2</v>
      </c>
      <c r="B3" s="10" t="s">
        <v>3</v>
      </c>
      <c r="C3" s="10" t="s">
        <v>4</v>
      </c>
      <c r="D3" s="10" t="s">
        <v>5</v>
      </c>
      <c r="E3" s="10"/>
      <c r="F3" s="10" t="s">
        <v>6</v>
      </c>
      <c r="G3" s="10"/>
      <c r="H3" s="11" t="s">
        <v>7</v>
      </c>
      <c r="I3" s="11" t="s">
        <v>8</v>
      </c>
      <c r="J3" s="11" t="s">
        <v>9</v>
      </c>
    </row>
    <row r="4" spans="1:10" ht="33" customHeight="1">
      <c r="A4" s="10"/>
      <c r="B4" s="10"/>
      <c r="C4" s="10"/>
      <c r="D4" s="12" t="s">
        <v>10</v>
      </c>
      <c r="E4" s="11" t="s">
        <v>11</v>
      </c>
      <c r="F4" s="11" t="s">
        <v>6</v>
      </c>
      <c r="G4" s="13" t="s">
        <v>12</v>
      </c>
      <c r="H4" s="11"/>
      <c r="I4" s="11"/>
      <c r="J4" s="11"/>
    </row>
    <row r="5" spans="1:10" ht="22.5" customHeight="1">
      <c r="A5" s="14" t="s">
        <v>13</v>
      </c>
      <c r="B5" s="14" t="s">
        <v>14</v>
      </c>
      <c r="C5" s="14" t="s">
        <v>15</v>
      </c>
      <c r="D5" s="14" t="s">
        <v>16</v>
      </c>
      <c r="E5" s="15">
        <f aca="true" t="shared" si="0" ref="E5:E7">50/250*D5</f>
        <v>29.5</v>
      </c>
      <c r="F5" s="16">
        <v>84.7</v>
      </c>
      <c r="G5" s="16">
        <f aca="true" t="shared" si="1" ref="G5:G7">50/100*F5</f>
        <v>42.35</v>
      </c>
      <c r="H5" s="16">
        <f aca="true" t="shared" si="2" ref="H5:H7">E5+G5</f>
        <v>71.85</v>
      </c>
      <c r="I5" s="15">
        <v>1</v>
      </c>
      <c r="J5" s="23" t="s">
        <v>17</v>
      </c>
    </row>
    <row r="6" spans="1:10" ht="22.5" customHeight="1">
      <c r="A6" s="14" t="s">
        <v>18</v>
      </c>
      <c r="B6" s="14" t="s">
        <v>14</v>
      </c>
      <c r="C6" s="14" t="s">
        <v>15</v>
      </c>
      <c r="D6" s="14" t="s">
        <v>19</v>
      </c>
      <c r="E6" s="15">
        <f t="shared" si="0"/>
        <v>29.1</v>
      </c>
      <c r="F6" s="15">
        <v>78.47</v>
      </c>
      <c r="G6" s="16">
        <f t="shared" si="1"/>
        <v>39.235</v>
      </c>
      <c r="H6" s="16">
        <f t="shared" si="2"/>
        <v>68.33500000000001</v>
      </c>
      <c r="I6" s="15">
        <v>2</v>
      </c>
      <c r="J6" s="23" t="s">
        <v>17</v>
      </c>
    </row>
    <row r="7" spans="1:10" ht="22.5" customHeight="1">
      <c r="A7" s="14" t="s">
        <v>20</v>
      </c>
      <c r="B7" s="14" t="s">
        <v>14</v>
      </c>
      <c r="C7" s="14" t="s">
        <v>15</v>
      </c>
      <c r="D7" s="14" t="s">
        <v>21</v>
      </c>
      <c r="E7" s="15">
        <f t="shared" si="0"/>
        <v>28.700000000000003</v>
      </c>
      <c r="F7" s="16">
        <v>77.2</v>
      </c>
      <c r="G7" s="16">
        <f t="shared" si="1"/>
        <v>38.6</v>
      </c>
      <c r="H7" s="16">
        <f t="shared" si="2"/>
        <v>67.30000000000001</v>
      </c>
      <c r="I7" s="15">
        <v>3</v>
      </c>
      <c r="J7" s="23" t="s">
        <v>17</v>
      </c>
    </row>
    <row r="8" spans="1:10" ht="22.5" customHeight="1">
      <c r="A8" s="17"/>
      <c r="B8" s="17"/>
      <c r="C8" s="17"/>
      <c r="D8" s="17"/>
      <c r="E8" s="15"/>
      <c r="F8" s="16"/>
      <c r="G8" s="16"/>
      <c r="H8" s="16"/>
      <c r="I8" s="15"/>
      <c r="J8" s="15"/>
    </row>
    <row r="9" spans="1:10" ht="22.5" customHeight="1">
      <c r="A9" s="14" t="s">
        <v>22</v>
      </c>
      <c r="B9" s="14" t="s">
        <v>23</v>
      </c>
      <c r="C9" s="14" t="s">
        <v>15</v>
      </c>
      <c r="D9" s="14" t="s">
        <v>24</v>
      </c>
      <c r="E9" s="15">
        <f>50/250*D9</f>
        <v>30.400000000000002</v>
      </c>
      <c r="F9" s="15">
        <v>82.87</v>
      </c>
      <c r="G9" s="16">
        <f>50/100*F9</f>
        <v>41.435</v>
      </c>
      <c r="H9" s="16">
        <f>E9+G9</f>
        <v>71.83500000000001</v>
      </c>
      <c r="I9" s="15">
        <v>1</v>
      </c>
      <c r="J9" s="23" t="s">
        <v>25</v>
      </c>
    </row>
    <row r="10" spans="1:10" ht="22.5" customHeight="1">
      <c r="A10" s="14" t="s">
        <v>26</v>
      </c>
      <c r="B10" s="14" t="s">
        <v>23</v>
      </c>
      <c r="C10" s="14" t="s">
        <v>27</v>
      </c>
      <c r="D10" s="14" t="s">
        <v>28</v>
      </c>
      <c r="E10" s="15">
        <f>50/250*D10</f>
        <v>31.400000000000002</v>
      </c>
      <c r="F10" s="15">
        <v>72.17</v>
      </c>
      <c r="G10" s="16">
        <f>50/100*F10</f>
        <v>36.085</v>
      </c>
      <c r="H10" s="16">
        <f>E10+G10</f>
        <v>67.485</v>
      </c>
      <c r="I10" s="15">
        <v>2</v>
      </c>
      <c r="J10" s="23" t="s">
        <v>25</v>
      </c>
    </row>
    <row r="11" spans="1:10" ht="22.5" customHeight="1">
      <c r="A11" s="17"/>
      <c r="B11" s="17"/>
      <c r="C11" s="17"/>
      <c r="D11" s="17"/>
      <c r="E11" s="15"/>
      <c r="F11" s="15"/>
      <c r="G11" s="16"/>
      <c r="H11" s="16"/>
      <c r="I11" s="15"/>
      <c r="J11" s="15"/>
    </row>
    <row r="12" spans="1:10" ht="22.5" customHeight="1">
      <c r="A12" s="14" t="s">
        <v>29</v>
      </c>
      <c r="B12" s="14" t="s">
        <v>30</v>
      </c>
      <c r="C12" s="14" t="s">
        <v>15</v>
      </c>
      <c r="D12" s="14" t="s">
        <v>31</v>
      </c>
      <c r="E12" s="15">
        <f>50/250*D12</f>
        <v>39</v>
      </c>
      <c r="F12" s="15">
        <v>81.43</v>
      </c>
      <c r="G12" s="16">
        <f>50/100*F12</f>
        <v>40.715</v>
      </c>
      <c r="H12" s="16">
        <f>E12+G12</f>
        <v>79.715</v>
      </c>
      <c r="I12" s="15">
        <v>1</v>
      </c>
      <c r="J12" s="23" t="s">
        <v>25</v>
      </c>
    </row>
    <row r="13" spans="1:10" ht="22.5" customHeight="1">
      <c r="A13" s="14" t="s">
        <v>32</v>
      </c>
      <c r="B13" s="14" t="s">
        <v>30</v>
      </c>
      <c r="C13" s="14" t="s">
        <v>15</v>
      </c>
      <c r="D13" s="14" t="s">
        <v>33</v>
      </c>
      <c r="E13" s="15">
        <f>50/250*D13</f>
        <v>31.200000000000003</v>
      </c>
      <c r="F13" s="16">
        <v>84.7</v>
      </c>
      <c r="G13" s="16">
        <f>50/100*F13</f>
        <v>42.35</v>
      </c>
      <c r="H13" s="16">
        <f>E13+G13</f>
        <v>73.55000000000001</v>
      </c>
      <c r="I13" s="15">
        <v>2</v>
      </c>
      <c r="J13" s="23" t="s">
        <v>25</v>
      </c>
    </row>
    <row r="14" spans="1:10" ht="22.5" customHeight="1">
      <c r="A14" s="14" t="s">
        <v>34</v>
      </c>
      <c r="B14" s="14" t="s">
        <v>30</v>
      </c>
      <c r="C14" s="14" t="s">
        <v>15</v>
      </c>
      <c r="D14" s="14" t="s">
        <v>35</v>
      </c>
      <c r="E14" s="15">
        <f>50/250*D14</f>
        <v>30.6</v>
      </c>
      <c r="F14" s="15">
        <v>79.57</v>
      </c>
      <c r="G14" s="16">
        <f>50/100*F14</f>
        <v>39.785</v>
      </c>
      <c r="H14" s="16">
        <f>E14+G14</f>
        <v>70.38499999999999</v>
      </c>
      <c r="I14" s="15">
        <v>3</v>
      </c>
      <c r="J14" s="23" t="s">
        <v>25</v>
      </c>
    </row>
    <row r="15" spans="1:10" ht="22.5" customHeight="1">
      <c r="A15" s="17"/>
      <c r="B15" s="17"/>
      <c r="C15" s="17"/>
      <c r="D15" s="17"/>
      <c r="E15" s="15"/>
      <c r="F15" s="16"/>
      <c r="G15" s="16"/>
      <c r="H15" s="16"/>
      <c r="I15" s="15"/>
      <c r="J15" s="15"/>
    </row>
    <row r="16" spans="1:10" ht="22.5" customHeight="1">
      <c r="A16" s="14" t="s">
        <v>36</v>
      </c>
      <c r="B16" s="14" t="s">
        <v>37</v>
      </c>
      <c r="C16" s="14" t="s">
        <v>15</v>
      </c>
      <c r="D16" s="14" t="s">
        <v>38</v>
      </c>
      <c r="E16" s="15">
        <f>50/250*D16</f>
        <v>33.7</v>
      </c>
      <c r="F16" s="15">
        <v>83.07</v>
      </c>
      <c r="G16" s="16">
        <f>50/100*F16</f>
        <v>41.535</v>
      </c>
      <c r="H16" s="16">
        <f>E16+G16</f>
        <v>75.235</v>
      </c>
      <c r="I16" s="15">
        <v>1</v>
      </c>
      <c r="J16" s="23" t="s">
        <v>25</v>
      </c>
    </row>
    <row r="17" spans="1:10" ht="22.5" customHeight="1">
      <c r="A17" s="18"/>
      <c r="B17" s="18"/>
      <c r="C17" s="18"/>
      <c r="D17" s="18"/>
      <c r="E17" s="15"/>
      <c r="F17" s="15"/>
      <c r="G17" s="16"/>
      <c r="H17" s="16"/>
      <c r="I17" s="15"/>
      <c r="J17" s="15"/>
    </row>
    <row r="18" spans="1:10" ht="22.5" customHeight="1">
      <c r="A18" s="19" t="s">
        <v>39</v>
      </c>
      <c r="B18" s="20" t="s">
        <v>40</v>
      </c>
      <c r="C18" s="20" t="s">
        <v>15</v>
      </c>
      <c r="D18" s="20" t="s">
        <v>41</v>
      </c>
      <c r="E18" s="15">
        <f>50/250*D18</f>
        <v>29.200000000000003</v>
      </c>
      <c r="F18" s="15">
        <v>81.37</v>
      </c>
      <c r="G18" s="16">
        <f>50/100*F18</f>
        <v>40.685</v>
      </c>
      <c r="H18" s="16">
        <f>E18+G18</f>
        <v>69.885</v>
      </c>
      <c r="I18" s="15">
        <v>1</v>
      </c>
      <c r="J18" s="23" t="s">
        <v>25</v>
      </c>
    </row>
    <row r="19" spans="1:10" ht="22.5" customHeight="1">
      <c r="A19" s="21"/>
      <c r="B19" s="22"/>
      <c r="C19" s="22"/>
      <c r="D19" s="22"/>
      <c r="E19" s="15"/>
      <c r="F19" s="15"/>
      <c r="G19" s="16"/>
      <c r="H19" s="16"/>
      <c r="I19" s="15"/>
      <c r="J19" s="15"/>
    </row>
    <row r="20" spans="1:10" ht="22.5" customHeight="1">
      <c r="A20" s="14" t="s">
        <v>42</v>
      </c>
      <c r="B20" s="14" t="s">
        <v>43</v>
      </c>
      <c r="C20" s="14" t="s">
        <v>15</v>
      </c>
      <c r="D20" s="14" t="s">
        <v>44</v>
      </c>
      <c r="E20" s="15">
        <f>50/250*D20</f>
        <v>38.900000000000006</v>
      </c>
      <c r="F20" s="16">
        <v>83.9</v>
      </c>
      <c r="G20" s="16">
        <f>50/100*F20</f>
        <v>41.95</v>
      </c>
      <c r="H20" s="16">
        <f>E20+G20</f>
        <v>80.85000000000001</v>
      </c>
      <c r="I20" s="15">
        <v>1</v>
      </c>
      <c r="J20" s="23" t="s">
        <v>25</v>
      </c>
    </row>
    <row r="21" spans="1:10" ht="22.5" customHeight="1">
      <c r="A21" s="14" t="s">
        <v>45</v>
      </c>
      <c r="B21" s="14" t="s">
        <v>43</v>
      </c>
      <c r="C21" s="14" t="s">
        <v>15</v>
      </c>
      <c r="D21" s="14" t="s">
        <v>46</v>
      </c>
      <c r="E21" s="15">
        <f>50/250*D21</f>
        <v>39.2</v>
      </c>
      <c r="F21" s="15">
        <v>81.33</v>
      </c>
      <c r="G21" s="16">
        <f>50/100*F21</f>
        <v>40.665</v>
      </c>
      <c r="H21" s="16">
        <f>E21+G21</f>
        <v>79.86500000000001</v>
      </c>
      <c r="I21" s="15">
        <v>2</v>
      </c>
      <c r="J21" s="23" t="s">
        <v>25</v>
      </c>
    </row>
    <row r="22" spans="1:10" ht="22.5" customHeight="1">
      <c r="A22" s="14" t="s">
        <v>47</v>
      </c>
      <c r="B22" s="14" t="s">
        <v>43</v>
      </c>
      <c r="C22" s="14" t="s">
        <v>15</v>
      </c>
      <c r="D22" s="14" t="s">
        <v>48</v>
      </c>
      <c r="E22" s="15">
        <f>50/250*D22</f>
        <v>37.6</v>
      </c>
      <c r="F22" s="15">
        <v>82.93</v>
      </c>
      <c r="G22" s="16">
        <f>50/100*F22</f>
        <v>41.465</v>
      </c>
      <c r="H22" s="16">
        <f>E22+G22</f>
        <v>79.065</v>
      </c>
      <c r="I22" s="15">
        <v>3</v>
      </c>
      <c r="J22" s="23" t="s">
        <v>25</v>
      </c>
    </row>
    <row r="23" spans="1:10" ht="22.5" customHeight="1">
      <c r="A23" s="17"/>
      <c r="B23" s="17"/>
      <c r="C23" s="17"/>
      <c r="D23" s="17"/>
      <c r="E23" s="15"/>
      <c r="F23" s="15"/>
      <c r="G23" s="16"/>
      <c r="H23" s="16"/>
      <c r="I23" s="15"/>
      <c r="J23" s="15"/>
    </row>
    <row r="24" spans="1:10" ht="22.5" customHeight="1">
      <c r="A24" s="14" t="s">
        <v>49</v>
      </c>
      <c r="B24" s="14" t="s">
        <v>50</v>
      </c>
      <c r="C24" s="14" t="s">
        <v>27</v>
      </c>
      <c r="D24" s="14" t="s">
        <v>51</v>
      </c>
      <c r="E24" s="15">
        <f>50/250*D24</f>
        <v>34.300000000000004</v>
      </c>
      <c r="F24" s="15">
        <v>83.17</v>
      </c>
      <c r="G24" s="16">
        <f>50/100*F24</f>
        <v>41.585</v>
      </c>
      <c r="H24" s="16">
        <f>E24+G24</f>
        <v>75.885</v>
      </c>
      <c r="I24" s="15">
        <v>1</v>
      </c>
      <c r="J24" s="23" t="s">
        <v>25</v>
      </c>
    </row>
    <row r="25" spans="1:10" ht="22.5" customHeight="1">
      <c r="A25" s="14" t="s">
        <v>52</v>
      </c>
      <c r="B25" s="14" t="s">
        <v>50</v>
      </c>
      <c r="C25" s="14" t="s">
        <v>27</v>
      </c>
      <c r="D25" s="14" t="s">
        <v>53</v>
      </c>
      <c r="E25" s="15">
        <f>50/250*D25</f>
        <v>31.700000000000003</v>
      </c>
      <c r="F25" s="15">
        <v>83.33</v>
      </c>
      <c r="G25" s="16">
        <f>50/100*F25</f>
        <v>41.665</v>
      </c>
      <c r="H25" s="16">
        <f>E25+G25</f>
        <v>73.36500000000001</v>
      </c>
      <c r="I25" s="15">
        <v>2</v>
      </c>
      <c r="J25" s="23" t="s">
        <v>25</v>
      </c>
    </row>
    <row r="26" spans="1:10" ht="22.5" customHeight="1">
      <c r="A26" s="14" t="s">
        <v>54</v>
      </c>
      <c r="B26" s="14" t="s">
        <v>50</v>
      </c>
      <c r="C26" s="14" t="s">
        <v>27</v>
      </c>
      <c r="D26" s="14" t="s">
        <v>55</v>
      </c>
      <c r="E26" s="15">
        <f>50/250*D26</f>
        <v>22.1</v>
      </c>
      <c r="F26" s="15">
        <v>80.83</v>
      </c>
      <c r="G26" s="16">
        <f>50/100*F26</f>
        <v>40.415</v>
      </c>
      <c r="H26" s="16">
        <f>E26+G26</f>
        <v>62.515</v>
      </c>
      <c r="I26" s="15">
        <v>3</v>
      </c>
      <c r="J26" s="23" t="s">
        <v>25</v>
      </c>
    </row>
    <row r="27" spans="1:10" ht="22.5" customHeight="1">
      <c r="A27" s="17"/>
      <c r="B27" s="17"/>
      <c r="C27" s="17"/>
      <c r="D27" s="17"/>
      <c r="E27" s="15"/>
      <c r="F27" s="15"/>
      <c r="G27" s="16"/>
      <c r="H27" s="16"/>
      <c r="I27" s="15"/>
      <c r="J27" s="15"/>
    </row>
    <row r="28" spans="1:10" ht="22.5" customHeight="1">
      <c r="A28" s="14" t="s">
        <v>56</v>
      </c>
      <c r="B28" s="14" t="s">
        <v>57</v>
      </c>
      <c r="C28" s="14" t="s">
        <v>15</v>
      </c>
      <c r="D28" s="14" t="s">
        <v>58</v>
      </c>
      <c r="E28" s="15">
        <f>50/250*D28</f>
        <v>38.7</v>
      </c>
      <c r="F28" s="15">
        <v>88.03</v>
      </c>
      <c r="G28" s="16">
        <f>50/100*F28</f>
        <v>44.015</v>
      </c>
      <c r="H28" s="16">
        <f>E28+G28</f>
        <v>82.715</v>
      </c>
      <c r="I28" s="15">
        <v>1</v>
      </c>
      <c r="J28" s="23" t="s">
        <v>25</v>
      </c>
    </row>
    <row r="29" spans="1:10" ht="22.5" customHeight="1">
      <c r="A29" s="14" t="s">
        <v>59</v>
      </c>
      <c r="B29" s="14" t="s">
        <v>57</v>
      </c>
      <c r="C29" s="14" t="s">
        <v>15</v>
      </c>
      <c r="D29" s="14" t="s">
        <v>60</v>
      </c>
      <c r="E29" s="15">
        <f>50/250*D29</f>
        <v>37.7</v>
      </c>
      <c r="F29" s="15">
        <v>85.67</v>
      </c>
      <c r="G29" s="16">
        <f>50/100*F29</f>
        <v>42.835</v>
      </c>
      <c r="H29" s="16">
        <f>E29+G29</f>
        <v>80.535</v>
      </c>
      <c r="I29" s="15">
        <v>2</v>
      </c>
      <c r="J29" s="23" t="s">
        <v>25</v>
      </c>
    </row>
    <row r="30" spans="1:10" ht="22.5" customHeight="1">
      <c r="A30" s="17"/>
      <c r="B30" s="17"/>
      <c r="C30" s="17"/>
      <c r="D30" s="17"/>
      <c r="E30" s="15"/>
      <c r="F30" s="15"/>
      <c r="G30" s="16"/>
      <c r="H30" s="16"/>
      <c r="I30" s="15"/>
      <c r="J30" s="15"/>
    </row>
    <row r="31" spans="1:10" ht="22.5" customHeight="1">
      <c r="A31" s="14" t="s">
        <v>61</v>
      </c>
      <c r="B31" s="14" t="s">
        <v>62</v>
      </c>
      <c r="C31" s="14" t="s">
        <v>15</v>
      </c>
      <c r="D31" s="14" t="s">
        <v>63</v>
      </c>
      <c r="E31" s="15">
        <f>50/250*D31</f>
        <v>39.6</v>
      </c>
      <c r="F31" s="15">
        <v>80.47</v>
      </c>
      <c r="G31" s="16">
        <f>50/100*F31</f>
        <v>40.235</v>
      </c>
      <c r="H31" s="16">
        <f>E31+G31</f>
        <v>79.83500000000001</v>
      </c>
      <c r="I31" s="15">
        <v>1</v>
      </c>
      <c r="J31" s="23" t="s">
        <v>25</v>
      </c>
    </row>
    <row r="32" spans="1:10" ht="22.5" customHeight="1">
      <c r="A32" s="14" t="s">
        <v>64</v>
      </c>
      <c r="B32" s="14" t="s">
        <v>62</v>
      </c>
      <c r="C32" s="14" t="s">
        <v>15</v>
      </c>
      <c r="D32" s="14" t="s">
        <v>65</v>
      </c>
      <c r="E32" s="15">
        <f>50/250*D32</f>
        <v>33.2</v>
      </c>
      <c r="F32" s="16">
        <v>83</v>
      </c>
      <c r="G32" s="16">
        <f>50/100*F32</f>
        <v>41.5</v>
      </c>
      <c r="H32" s="16">
        <f>E32+G32</f>
        <v>74.7</v>
      </c>
      <c r="I32" s="15">
        <v>2</v>
      </c>
      <c r="J32" s="23" t="s">
        <v>25</v>
      </c>
    </row>
    <row r="33" spans="1:10" ht="22.5" customHeight="1">
      <c r="A33" s="14" t="s">
        <v>66</v>
      </c>
      <c r="B33" s="14" t="s">
        <v>62</v>
      </c>
      <c r="C33" s="14" t="s">
        <v>15</v>
      </c>
      <c r="D33" s="14" t="s">
        <v>67</v>
      </c>
      <c r="E33" s="15">
        <f>50/250*D33</f>
        <v>28.1</v>
      </c>
      <c r="F33" s="15">
        <v>83.87</v>
      </c>
      <c r="G33" s="16">
        <f>50/100*F33</f>
        <v>41.935</v>
      </c>
      <c r="H33" s="16">
        <f>E33+G33</f>
        <v>70.035</v>
      </c>
      <c r="I33" s="15">
        <v>3</v>
      </c>
      <c r="J33" s="23" t="s">
        <v>25</v>
      </c>
    </row>
    <row r="34" spans="1:10" ht="22.5" customHeight="1">
      <c r="A34" s="17"/>
      <c r="B34" s="17"/>
      <c r="C34" s="17"/>
      <c r="D34" s="17"/>
      <c r="E34" s="15"/>
      <c r="F34" s="15"/>
      <c r="G34" s="16"/>
      <c r="H34" s="16"/>
      <c r="I34" s="15"/>
      <c r="J34" s="15"/>
    </row>
    <row r="35" spans="1:10" ht="22.5" customHeight="1">
      <c r="A35" s="14" t="s">
        <v>68</v>
      </c>
      <c r="B35" s="14" t="s">
        <v>69</v>
      </c>
      <c r="C35" s="14" t="s">
        <v>15</v>
      </c>
      <c r="D35" s="14" t="s">
        <v>70</v>
      </c>
      <c r="E35" s="15">
        <f>40/250*D35</f>
        <v>26.8</v>
      </c>
      <c r="F35" s="15">
        <v>78.86</v>
      </c>
      <c r="G35" s="16">
        <f>60/100*F35</f>
        <v>47.315999999999995</v>
      </c>
      <c r="H35" s="16">
        <f>E35+G35</f>
        <v>74.116</v>
      </c>
      <c r="I35" s="15">
        <v>1</v>
      </c>
      <c r="J35" s="23" t="s">
        <v>25</v>
      </c>
    </row>
    <row r="36" spans="1:10" ht="22.5" customHeight="1">
      <c r="A36" s="14" t="s">
        <v>71</v>
      </c>
      <c r="B36" s="14" t="s">
        <v>69</v>
      </c>
      <c r="C36" s="14" t="s">
        <v>27</v>
      </c>
      <c r="D36" s="14" t="s">
        <v>72</v>
      </c>
      <c r="E36" s="15">
        <f>40/250*D36</f>
        <v>22.56</v>
      </c>
      <c r="F36" s="16">
        <v>84.2</v>
      </c>
      <c r="G36" s="16">
        <f>60/100*F36</f>
        <v>50.52</v>
      </c>
      <c r="H36" s="16">
        <f>E36+G36</f>
        <v>73.08</v>
      </c>
      <c r="I36" s="15">
        <v>2</v>
      </c>
      <c r="J36" s="23" t="s">
        <v>25</v>
      </c>
    </row>
    <row r="37" spans="1:10" ht="22.5" customHeight="1">
      <c r="A37" s="17"/>
      <c r="B37" s="17"/>
      <c r="C37" s="17"/>
      <c r="D37" s="17"/>
      <c r="E37" s="15"/>
      <c r="F37" s="15"/>
      <c r="G37" s="16"/>
      <c r="H37" s="16"/>
      <c r="I37" s="15"/>
      <c r="J37" s="15"/>
    </row>
    <row r="38" spans="1:10" ht="22.5" customHeight="1">
      <c r="A38" s="14" t="s">
        <v>73</v>
      </c>
      <c r="B38" s="14" t="s">
        <v>74</v>
      </c>
      <c r="C38" s="14" t="s">
        <v>27</v>
      </c>
      <c r="D38" s="14" t="s">
        <v>75</v>
      </c>
      <c r="E38" s="15">
        <f>40/250*D38</f>
        <v>25.92</v>
      </c>
      <c r="F38" s="15">
        <v>87.74</v>
      </c>
      <c r="G38" s="16">
        <f>60/100*F38</f>
        <v>52.644</v>
      </c>
      <c r="H38" s="16">
        <f>E38+G38</f>
        <v>78.564</v>
      </c>
      <c r="I38" s="15">
        <v>1</v>
      </c>
      <c r="J38" s="23" t="s">
        <v>25</v>
      </c>
    </row>
    <row r="39" spans="1:10" ht="22.5" customHeight="1">
      <c r="A39" s="14" t="s">
        <v>76</v>
      </c>
      <c r="B39" s="14" t="s">
        <v>74</v>
      </c>
      <c r="C39" s="14" t="s">
        <v>27</v>
      </c>
      <c r="D39" s="14" t="s">
        <v>77</v>
      </c>
      <c r="E39" s="15">
        <f>40/250*D39</f>
        <v>28.72</v>
      </c>
      <c r="F39" s="15">
        <v>77.46</v>
      </c>
      <c r="G39" s="16">
        <f>60/100*F39</f>
        <v>46.47599999999999</v>
      </c>
      <c r="H39" s="16">
        <f>E39+G39</f>
        <v>75.196</v>
      </c>
      <c r="I39" s="15">
        <v>2</v>
      </c>
      <c r="J39" s="23" t="s">
        <v>25</v>
      </c>
    </row>
    <row r="40" spans="1:10" ht="22.5" customHeight="1">
      <c r="A40" s="17"/>
      <c r="B40" s="17"/>
      <c r="C40" s="17"/>
      <c r="D40" s="17"/>
      <c r="E40" s="15"/>
      <c r="F40" s="15"/>
      <c r="G40" s="16"/>
      <c r="H40" s="16"/>
      <c r="I40" s="15"/>
      <c r="J40" s="15"/>
    </row>
    <row r="41" spans="1:10" ht="22.5" customHeight="1">
      <c r="A41" s="14" t="s">
        <v>78</v>
      </c>
      <c r="B41" s="14" t="s">
        <v>79</v>
      </c>
      <c r="C41" s="14" t="s">
        <v>15</v>
      </c>
      <c r="D41" s="14" t="s">
        <v>80</v>
      </c>
      <c r="E41" s="15">
        <f>40/250*D41</f>
        <v>30.48</v>
      </c>
      <c r="F41" s="15">
        <v>84.34</v>
      </c>
      <c r="G41" s="16">
        <f>60/100*F41</f>
        <v>50.604</v>
      </c>
      <c r="H41" s="16">
        <f>E41+G41</f>
        <v>81.084</v>
      </c>
      <c r="I41" s="15">
        <v>1</v>
      </c>
      <c r="J41" s="23" t="s">
        <v>25</v>
      </c>
    </row>
    <row r="42" spans="1:10" ht="22.5" customHeight="1">
      <c r="A42" s="14" t="s">
        <v>81</v>
      </c>
      <c r="B42" s="14" t="s">
        <v>79</v>
      </c>
      <c r="C42" s="14" t="s">
        <v>15</v>
      </c>
      <c r="D42" s="14" t="s">
        <v>65</v>
      </c>
      <c r="E42" s="15">
        <f>40/250*D42</f>
        <v>26.560000000000002</v>
      </c>
      <c r="F42" s="16">
        <v>86.6</v>
      </c>
      <c r="G42" s="16">
        <f>60/100*F42</f>
        <v>51.959999999999994</v>
      </c>
      <c r="H42" s="16">
        <f>E42+G42</f>
        <v>78.52</v>
      </c>
      <c r="I42" s="15">
        <v>2</v>
      </c>
      <c r="J42" s="23" t="s">
        <v>25</v>
      </c>
    </row>
  </sheetData>
  <sheetProtection/>
  <mergeCells count="9">
    <mergeCell ref="A2:J2"/>
    <mergeCell ref="D3:E3"/>
    <mergeCell ref="F3:G3"/>
    <mergeCell ref="A3:A4"/>
    <mergeCell ref="B3:B4"/>
    <mergeCell ref="C3:C4"/>
    <mergeCell ref="H3:H4"/>
    <mergeCell ref="I3:I4"/>
    <mergeCell ref="J3:J4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2016-12-02T08:54:00Z</dcterms:created>
  <dcterms:modified xsi:type="dcterms:W3CDTF">2023-06-16T08:26:41Z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02DD411431424F4688A5E670F127C023_12</vt:lpwstr>
  </property>
</Properties>
</file>