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1"/>
  </bookViews>
  <sheets>
    <sheet name="Sheet1 (2)" sheetId="1" r:id="rId1"/>
    <sheet name="Sheet1" sheetId="2" r:id="rId2"/>
  </sheets>
  <externalReferences>
    <externalReference r:id="rId5"/>
    <externalReference r:id="rId6"/>
  </externalReferences>
  <definedNames>
    <definedName name="_xlnm.Print_Titles" localSheetId="1">'Sheet1'!$1:$2</definedName>
    <definedName name="_xlnm.Print_Titles" localSheetId="0">'Sheet1 (2)'!$1:$2</definedName>
    <definedName name="_xlnm._FilterDatabase" localSheetId="0" hidden="1">'Sheet1 (2)'!$A$2:$P$24</definedName>
  </definedNames>
  <calcPr fullCalcOnLoad="1"/>
</workbook>
</file>

<file path=xl/sharedStrings.xml><?xml version="1.0" encoding="utf-8"?>
<sst xmlns="http://schemas.openxmlformats.org/spreadsheetml/2006/main" count="426" uniqueCount="121">
  <si>
    <t>石棉县2023年上半年公开考试招聘学校教师进入体检名单</t>
  </si>
  <si>
    <t>主管部门</t>
  </si>
  <si>
    <t>报考单位</t>
  </si>
  <si>
    <t>姓名</t>
  </si>
  <si>
    <t>性别</t>
  </si>
  <si>
    <t>岗位编码</t>
  </si>
  <si>
    <t>电话号码</t>
  </si>
  <si>
    <t>准考证号</t>
  </si>
  <si>
    <t>职业能力倾向测验</t>
  </si>
  <si>
    <t>笔试成绩</t>
  </si>
  <si>
    <t>面试成绩</t>
  </si>
  <si>
    <t>总成绩</t>
  </si>
  <si>
    <t>排名</t>
  </si>
  <si>
    <t>体检序号</t>
  </si>
  <si>
    <t>石棉县教育局</t>
  </si>
  <si>
    <t>石棉县中学（高中部）</t>
  </si>
  <si>
    <t>陈一江</t>
  </si>
  <si>
    <t>男</t>
  </si>
  <si>
    <t>2222216022217</t>
  </si>
  <si>
    <t>23045001</t>
  </si>
  <si>
    <t>王珏茹</t>
  </si>
  <si>
    <t>2222216022229</t>
  </si>
  <si>
    <t>23045002</t>
  </si>
  <si>
    <t>初中学校</t>
  </si>
  <si>
    <t>杨浕源</t>
  </si>
  <si>
    <t>女</t>
  </si>
  <si>
    <t>2222216022307</t>
  </si>
  <si>
    <t>23045003</t>
  </si>
  <si>
    <t>卫雅婷</t>
  </si>
  <si>
    <t>2222216022313</t>
  </si>
  <si>
    <t>何叶</t>
  </si>
  <si>
    <t>2222216022402</t>
  </si>
  <si>
    <t>23045004</t>
  </si>
  <si>
    <r>
      <rPr>
        <sz val="10"/>
        <rFont val="宋体"/>
        <family val="0"/>
      </rPr>
      <t>乡镇学校（草科乡</t>
    </r>
    <r>
      <rPr>
        <sz val="10"/>
        <rFont val="Arial"/>
        <family val="2"/>
      </rPr>
      <t>1</t>
    </r>
    <r>
      <rPr>
        <sz val="10"/>
        <rFont val="宋体"/>
        <family val="0"/>
      </rPr>
      <t>名、栗子坪乡中心校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</si>
  <si>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郝雅芬</t>
  </si>
  <si>
    <t>2222216022411</t>
  </si>
  <si>
    <t>23045006</t>
  </si>
  <si>
    <t>杨雁惠</t>
  </si>
  <si>
    <t>2222216022502</t>
  </si>
  <si>
    <r>
      <rPr>
        <sz val="10"/>
        <rFont val="宋体"/>
        <family val="0"/>
      </rPr>
      <t>乡镇学校（草科乡</t>
    </r>
    <r>
      <rPr>
        <sz val="10"/>
        <rFont val="Arial"/>
        <family val="2"/>
      </rPr>
      <t>2</t>
    </r>
    <r>
      <rPr>
        <sz val="10"/>
        <rFont val="宋体"/>
        <family val="0"/>
      </rPr>
      <t>名、栗子坪乡中心校</t>
    </r>
    <r>
      <rPr>
        <sz val="10"/>
        <rFont val="Arial"/>
        <family val="2"/>
      </rPr>
      <t>1</t>
    </r>
    <r>
      <rPr>
        <sz val="10"/>
        <rFont val="宋体"/>
        <family val="0"/>
      </rPr>
      <t>名）</t>
    </r>
  </si>
  <si>
    <t>周晓琪</t>
  </si>
  <si>
    <t>2222216022516</t>
  </si>
  <si>
    <t>23045007</t>
  </si>
  <si>
    <t>周艺</t>
  </si>
  <si>
    <t>2222216022509</t>
  </si>
  <si>
    <t>王娟</t>
  </si>
  <si>
    <t>2222216022510</t>
  </si>
  <si>
    <t>杜娟</t>
  </si>
  <si>
    <t>2222216022613</t>
  </si>
  <si>
    <t>23045008</t>
  </si>
  <si>
    <t>李季芹</t>
  </si>
  <si>
    <t>2222216022602</t>
  </si>
  <si>
    <t>张崇莹</t>
  </si>
  <si>
    <t>2222216022530</t>
  </si>
  <si>
    <t>乡镇幼儿园</t>
  </si>
  <si>
    <t>杜梦婷</t>
  </si>
  <si>
    <t>2222216022624</t>
  </si>
  <si>
    <t>23045009</t>
  </si>
  <si>
    <t>黄晓梅</t>
  </si>
  <si>
    <t>2222216022625</t>
  </si>
  <si>
    <t>李婷</t>
  </si>
  <si>
    <t>2222216022627</t>
  </si>
  <si>
    <t>涂思琪</t>
  </si>
  <si>
    <t>2222216022620</t>
  </si>
  <si>
    <t>岳梨萍</t>
  </si>
  <si>
    <t>2222216022623</t>
  </si>
  <si>
    <t>陈诗珍</t>
  </si>
  <si>
    <t>2222216022712</t>
  </si>
  <si>
    <t>杨阳</t>
  </si>
  <si>
    <t>2222216022720</t>
  </si>
  <si>
    <t>陈莉君</t>
  </si>
  <si>
    <t>2222216022708</t>
  </si>
  <si>
    <t>邓婷</t>
  </si>
  <si>
    <t>2222216022713</t>
  </si>
  <si>
    <t>石棉县2023年上半年公开考试招聘学校教师总成绩及进入体检人员名单</t>
  </si>
  <si>
    <t>笔试成绩折合</t>
  </si>
  <si>
    <t>面试成绩折合</t>
  </si>
  <si>
    <t>考试总成绩</t>
  </si>
  <si>
    <t>名次</t>
  </si>
  <si>
    <t>是否进入体检</t>
  </si>
  <si>
    <t>备注</t>
  </si>
  <si>
    <t>是</t>
  </si>
  <si>
    <t>胡丽媛</t>
  </si>
  <si>
    <t>彭婷</t>
  </si>
  <si>
    <t>付廷聪</t>
  </si>
  <si>
    <t>周雪琴</t>
  </si>
  <si>
    <t>辜良燕</t>
  </si>
  <si>
    <t>万洁星</t>
  </si>
  <si>
    <t>裴雨</t>
  </si>
  <si>
    <t>徐燕</t>
  </si>
  <si>
    <t>蒲永鑫</t>
  </si>
  <si>
    <t>韩春花</t>
  </si>
  <si>
    <t>郭星</t>
  </si>
  <si>
    <t>胥香芹</t>
  </si>
  <si>
    <t>黄超</t>
  </si>
  <si>
    <t>王成淑</t>
  </si>
  <si>
    <t>陶佳伦</t>
  </si>
  <si>
    <t>李海鑫</t>
  </si>
  <si>
    <t>梁辉旭</t>
  </si>
  <si>
    <t>付熺玥</t>
  </si>
  <si>
    <t>齐玉敏</t>
  </si>
  <si>
    <t>赵婷</t>
  </si>
  <si>
    <t>田冬灵</t>
  </si>
  <si>
    <t>陈坤</t>
  </si>
  <si>
    <t>李燕序</t>
  </si>
  <si>
    <t>黄潇</t>
  </si>
  <si>
    <t>柯露露</t>
  </si>
  <si>
    <t>面试缺考</t>
  </si>
  <si>
    <t>李园</t>
  </si>
  <si>
    <t>李科汶</t>
  </si>
  <si>
    <t>张艺</t>
  </si>
  <si>
    <t>董雪</t>
  </si>
  <si>
    <t>李宏根</t>
  </si>
  <si>
    <t>刘羿行</t>
  </si>
  <si>
    <t>宋燕</t>
  </si>
  <si>
    <t>谢雨均</t>
  </si>
  <si>
    <t>王群英</t>
  </si>
  <si>
    <t>余沁</t>
  </si>
  <si>
    <t>蒋丹</t>
  </si>
  <si>
    <t>蒲昱霖</t>
  </si>
  <si>
    <t>姜珑星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</si>
</sst>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20"/>
      <name val="方正小标宋简体"/>
      <family val="4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3&#24180;&#19978;&#21322;&#24180;&#25945;&#24072;&#20844;&#25307;\&#30707;&#26825;&#21439;2023&#24180;&#20844;&#24320;&#32771;&#35797;&#25307;&#32856;&#23398;&#26657;&#25945;&#24072;&#24635;&#25104;&#324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23&#24180;&#19978;&#21322;&#24180;&#25945;&#24072;&#20844;&#25307;\&#30707;&#26825;&#21439;2023&#24180;&#20844;&#25307;&#36827;&#20837;&#38754;&#35797;&#30340;&#20154;&#21592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姓名</v>
          </cell>
          <cell r="D2" t="str">
            <v>性别</v>
          </cell>
          <cell r="E2" t="str">
            <v>准考证号</v>
          </cell>
          <cell r="F2" t="str">
            <v>岗位编码</v>
          </cell>
        </row>
        <row r="3">
          <cell r="C3" t="str">
            <v>陈一江</v>
          </cell>
          <cell r="D3" t="str">
            <v>男</v>
          </cell>
          <cell r="E3" t="str">
            <v>2222216022217</v>
          </cell>
          <cell r="F3" t="str">
            <v>23045001</v>
          </cell>
        </row>
        <row r="4">
          <cell r="C4" t="str">
            <v>彭婷</v>
          </cell>
          <cell r="D4" t="str">
            <v>女</v>
          </cell>
          <cell r="E4" t="str">
            <v>2222216022223</v>
          </cell>
          <cell r="F4" t="str">
            <v>23045001</v>
          </cell>
        </row>
        <row r="5">
          <cell r="C5" t="str">
            <v>胡丽媛</v>
          </cell>
          <cell r="D5" t="str">
            <v>女</v>
          </cell>
          <cell r="E5" t="str">
            <v>2222216022220</v>
          </cell>
          <cell r="F5" t="str">
            <v>23045001</v>
          </cell>
        </row>
        <row r="6">
          <cell r="C6" t="str">
            <v>付廷聪</v>
          </cell>
          <cell r="D6" t="str">
            <v>男</v>
          </cell>
          <cell r="E6" t="str">
            <v>2222216022230</v>
          </cell>
          <cell r="F6" t="str">
            <v>23045002</v>
          </cell>
        </row>
        <row r="7">
          <cell r="C7" t="str">
            <v>王珏茹</v>
          </cell>
          <cell r="D7" t="str">
            <v>男</v>
          </cell>
          <cell r="E7" t="str">
            <v>2222216022229</v>
          </cell>
          <cell r="F7" t="str">
            <v>23045002</v>
          </cell>
        </row>
        <row r="8">
          <cell r="C8" t="str">
            <v>周雪琴</v>
          </cell>
          <cell r="D8" t="str">
            <v>女</v>
          </cell>
          <cell r="E8" t="str">
            <v>2222216022301</v>
          </cell>
          <cell r="F8" t="str">
            <v>23045002</v>
          </cell>
        </row>
        <row r="9">
          <cell r="C9" t="str">
            <v>卫雅婷</v>
          </cell>
          <cell r="D9" t="str">
            <v>女</v>
          </cell>
          <cell r="E9" t="str">
            <v>2222216022313</v>
          </cell>
          <cell r="F9" t="str">
            <v>23045003</v>
          </cell>
        </row>
        <row r="10">
          <cell r="C10" t="str">
            <v>杨浕源</v>
          </cell>
          <cell r="D10" t="str">
            <v>女</v>
          </cell>
          <cell r="E10" t="str">
            <v>2222216022307</v>
          </cell>
          <cell r="F10" t="str">
            <v>23045003</v>
          </cell>
        </row>
        <row r="11">
          <cell r="C11" t="str">
            <v>辜良燕</v>
          </cell>
          <cell r="D11" t="str">
            <v>女</v>
          </cell>
          <cell r="E11" t="str">
            <v>2222216022328</v>
          </cell>
          <cell r="F11" t="str">
            <v>23045003</v>
          </cell>
        </row>
        <row r="12">
          <cell r="C12" t="str">
            <v>万洁星</v>
          </cell>
          <cell r="D12" t="str">
            <v>男</v>
          </cell>
          <cell r="E12" t="str">
            <v>2222216022309</v>
          </cell>
          <cell r="F12" t="str">
            <v>23045003</v>
          </cell>
        </row>
        <row r="13">
          <cell r="C13" t="str">
            <v>徐燕</v>
          </cell>
          <cell r="D13" t="str">
            <v>女</v>
          </cell>
          <cell r="E13" t="str">
            <v>2222216022327</v>
          </cell>
          <cell r="F13" t="str">
            <v>23045003</v>
          </cell>
        </row>
        <row r="14">
          <cell r="C14" t="str">
            <v>裴雨</v>
          </cell>
          <cell r="D14" t="str">
            <v>女</v>
          </cell>
          <cell r="E14" t="str">
            <v>2222216022322</v>
          </cell>
          <cell r="F14" t="str">
            <v>23045003</v>
          </cell>
        </row>
        <row r="15">
          <cell r="C15" t="str">
            <v>何叶</v>
          </cell>
          <cell r="D15" t="str">
            <v>女</v>
          </cell>
          <cell r="E15" t="str">
            <v>2222216022402</v>
          </cell>
          <cell r="F15" t="str">
            <v>23045004</v>
          </cell>
        </row>
        <row r="16">
          <cell r="C16" t="str">
            <v>蒲永鑫</v>
          </cell>
          <cell r="D16" t="str">
            <v>男</v>
          </cell>
          <cell r="E16" t="str">
            <v>2222216022403</v>
          </cell>
          <cell r="F16" t="str">
            <v>23045004</v>
          </cell>
        </row>
        <row r="17">
          <cell r="C17" t="str">
            <v>韩春花</v>
          </cell>
          <cell r="D17" t="str">
            <v>女</v>
          </cell>
          <cell r="E17" t="str">
            <v>2222216022401</v>
          </cell>
          <cell r="F17" t="str">
            <v>23045004</v>
          </cell>
        </row>
        <row r="18">
          <cell r="C18" t="str">
            <v>郝雅芬</v>
          </cell>
          <cell r="D18" t="str">
            <v>女</v>
          </cell>
          <cell r="E18" t="str">
            <v>2222216022411</v>
          </cell>
          <cell r="F18" t="str">
            <v>23045006</v>
          </cell>
        </row>
        <row r="19">
          <cell r="C19" t="str">
            <v>郭星</v>
          </cell>
          <cell r="D19" t="str">
            <v>女</v>
          </cell>
          <cell r="E19" t="str">
            <v>2222216022412</v>
          </cell>
          <cell r="F19" t="str">
            <v>23045006</v>
          </cell>
        </row>
        <row r="20">
          <cell r="C20" t="str">
            <v>杨雁惠</v>
          </cell>
          <cell r="D20" t="str">
            <v>女</v>
          </cell>
          <cell r="E20" t="str">
            <v>2222216022502</v>
          </cell>
          <cell r="F20" t="str">
            <v>23045006</v>
          </cell>
        </row>
        <row r="21">
          <cell r="C21" t="str">
            <v>胥香芹</v>
          </cell>
          <cell r="D21" t="str">
            <v>女</v>
          </cell>
          <cell r="E21" t="str">
            <v>2222216022409</v>
          </cell>
          <cell r="F21" t="str">
            <v>23045006</v>
          </cell>
        </row>
        <row r="22">
          <cell r="C22" t="str">
            <v>黄超</v>
          </cell>
          <cell r="D22" t="str">
            <v>男</v>
          </cell>
          <cell r="E22" t="str">
            <v>2222216022420</v>
          </cell>
          <cell r="F22" t="str">
            <v>23045006</v>
          </cell>
        </row>
        <row r="23">
          <cell r="C23" t="str">
            <v>王成淑</v>
          </cell>
          <cell r="D23" t="str">
            <v>女</v>
          </cell>
          <cell r="E23" t="str">
            <v>2222216022424</v>
          </cell>
          <cell r="F23" t="str">
            <v>23045006</v>
          </cell>
        </row>
        <row r="24">
          <cell r="C24" t="str">
            <v>周艺</v>
          </cell>
          <cell r="D24" t="str">
            <v>女</v>
          </cell>
          <cell r="E24" t="str">
            <v>2222216022509</v>
          </cell>
          <cell r="F24" t="str">
            <v>23045007</v>
          </cell>
        </row>
        <row r="25">
          <cell r="C25" t="str">
            <v>周晓琪</v>
          </cell>
          <cell r="D25" t="str">
            <v>女</v>
          </cell>
          <cell r="E25" t="str">
            <v>2222216022516</v>
          </cell>
          <cell r="F25" t="str">
            <v>23045007</v>
          </cell>
        </row>
        <row r="26">
          <cell r="C26" t="str">
            <v>王娟</v>
          </cell>
          <cell r="D26" t="str">
            <v>女</v>
          </cell>
          <cell r="E26" t="str">
            <v>2222216022510</v>
          </cell>
          <cell r="F26" t="str">
            <v>23045007</v>
          </cell>
        </row>
        <row r="27">
          <cell r="C27" t="str">
            <v>陶佳伦</v>
          </cell>
          <cell r="D27" t="str">
            <v>女</v>
          </cell>
          <cell r="E27" t="str">
            <v>2222216022508</v>
          </cell>
          <cell r="F27" t="str">
            <v>23045007</v>
          </cell>
        </row>
        <row r="28">
          <cell r="C28" t="str">
            <v>梁辉旭</v>
          </cell>
          <cell r="D28" t="str">
            <v>女</v>
          </cell>
          <cell r="E28" t="str">
            <v>2222216022507</v>
          </cell>
          <cell r="F28" t="str">
            <v>23045007</v>
          </cell>
        </row>
        <row r="29">
          <cell r="C29" t="str">
            <v>李海鑫</v>
          </cell>
          <cell r="D29" t="str">
            <v>女</v>
          </cell>
          <cell r="E29" t="str">
            <v>2222216022513</v>
          </cell>
          <cell r="F29" t="str">
            <v>23045007</v>
          </cell>
        </row>
        <row r="30">
          <cell r="C30" t="str">
            <v>付熺玥</v>
          </cell>
          <cell r="D30" t="str">
            <v>女</v>
          </cell>
          <cell r="E30" t="str">
            <v>2222216022506</v>
          </cell>
          <cell r="F30" t="str">
            <v>23045007</v>
          </cell>
        </row>
        <row r="31">
          <cell r="C31" t="str">
            <v>赵婷</v>
          </cell>
          <cell r="D31" t="str">
            <v>女</v>
          </cell>
          <cell r="E31" t="str">
            <v>2222216022517</v>
          </cell>
          <cell r="F31" t="str">
            <v>23045007</v>
          </cell>
        </row>
        <row r="32">
          <cell r="C32" t="str">
            <v>齐玉敏</v>
          </cell>
          <cell r="D32" t="str">
            <v>女</v>
          </cell>
          <cell r="E32" t="str">
            <v>2222216022515</v>
          </cell>
          <cell r="F32" t="str">
            <v>23045007</v>
          </cell>
        </row>
        <row r="33">
          <cell r="C33" t="str">
            <v>杜娟</v>
          </cell>
          <cell r="D33" t="str">
            <v>女</v>
          </cell>
          <cell r="E33" t="str">
            <v>2222216022613</v>
          </cell>
          <cell r="F33" t="str">
            <v>23045008</v>
          </cell>
        </row>
        <row r="34">
          <cell r="C34" t="str">
            <v>李季芹</v>
          </cell>
          <cell r="D34" t="str">
            <v>女</v>
          </cell>
          <cell r="E34" t="str">
            <v>2222216022602</v>
          </cell>
          <cell r="F34" t="str">
            <v>23045008</v>
          </cell>
        </row>
        <row r="35">
          <cell r="C35" t="str">
            <v>张崇莹</v>
          </cell>
          <cell r="D35" t="str">
            <v>女</v>
          </cell>
          <cell r="E35" t="str">
            <v>2222216022530</v>
          </cell>
          <cell r="F35" t="str">
            <v>23045008</v>
          </cell>
        </row>
        <row r="36">
          <cell r="C36" t="str">
            <v>李燕序</v>
          </cell>
          <cell r="D36" t="str">
            <v>女</v>
          </cell>
          <cell r="E36" t="str">
            <v>2222216022601</v>
          </cell>
          <cell r="F36" t="str">
            <v>23045008</v>
          </cell>
        </row>
        <row r="37">
          <cell r="C37" t="str">
            <v>陈坤</v>
          </cell>
          <cell r="D37" t="str">
            <v>男</v>
          </cell>
          <cell r="E37" t="str">
            <v>2222216022528</v>
          </cell>
          <cell r="F37" t="str">
            <v>23045008</v>
          </cell>
        </row>
        <row r="38">
          <cell r="C38" t="str">
            <v>柯露露</v>
          </cell>
          <cell r="D38" t="str">
            <v>女</v>
          </cell>
          <cell r="E38" t="str">
            <v>2222216022614</v>
          </cell>
          <cell r="F38" t="str">
            <v>23045008</v>
          </cell>
        </row>
        <row r="39">
          <cell r="C39" t="str">
            <v>黄潇</v>
          </cell>
          <cell r="D39" t="str">
            <v>女</v>
          </cell>
          <cell r="E39" t="str">
            <v>2222216022612</v>
          </cell>
          <cell r="F39" t="str">
            <v>23045008</v>
          </cell>
        </row>
        <row r="40">
          <cell r="C40" t="str">
            <v>田冬灵</v>
          </cell>
          <cell r="D40" t="str">
            <v>女</v>
          </cell>
          <cell r="E40" t="str">
            <v>2222216022611</v>
          </cell>
          <cell r="F40" t="str">
            <v>23045008</v>
          </cell>
        </row>
        <row r="41">
          <cell r="C41" t="str">
            <v>杜梦婷</v>
          </cell>
          <cell r="D41" t="str">
            <v>女</v>
          </cell>
          <cell r="E41" t="str">
            <v>2222216022624</v>
          </cell>
          <cell r="F41" t="str">
            <v>23045009</v>
          </cell>
        </row>
        <row r="42">
          <cell r="C42" t="str">
            <v>李婷</v>
          </cell>
          <cell r="D42" t="str">
            <v>女</v>
          </cell>
          <cell r="E42" t="str">
            <v>2222216022627</v>
          </cell>
          <cell r="F42" t="str">
            <v>23045009</v>
          </cell>
        </row>
        <row r="43">
          <cell r="C43" t="str">
            <v>黄晓梅</v>
          </cell>
          <cell r="D43" t="str">
            <v>女</v>
          </cell>
          <cell r="E43" t="str">
            <v>2222216022625</v>
          </cell>
          <cell r="F43" t="str">
            <v>23045009</v>
          </cell>
        </row>
        <row r="44">
          <cell r="C44" t="str">
            <v>李园</v>
          </cell>
          <cell r="D44" t="str">
            <v>女</v>
          </cell>
          <cell r="E44" t="str">
            <v>2222216022719</v>
          </cell>
          <cell r="F44" t="str">
            <v>23045009</v>
          </cell>
        </row>
        <row r="45">
          <cell r="C45" t="str">
            <v>李宏根</v>
          </cell>
          <cell r="D45" t="str">
            <v>男</v>
          </cell>
          <cell r="E45" t="str">
            <v>2222216022716</v>
          </cell>
          <cell r="F45" t="str">
            <v>23045009</v>
          </cell>
        </row>
        <row r="46">
          <cell r="C46" t="str">
            <v>岳梨萍</v>
          </cell>
          <cell r="D46" t="str">
            <v>女</v>
          </cell>
          <cell r="E46" t="str">
            <v>2222216022623</v>
          </cell>
          <cell r="F46" t="str">
            <v>23045009</v>
          </cell>
        </row>
        <row r="47">
          <cell r="C47" t="str">
            <v>陈诗珍</v>
          </cell>
          <cell r="D47" t="str">
            <v>女</v>
          </cell>
          <cell r="E47" t="str">
            <v>2222216022712</v>
          </cell>
          <cell r="F47" t="str">
            <v>23045009</v>
          </cell>
        </row>
        <row r="48">
          <cell r="C48" t="str">
            <v>宋燕</v>
          </cell>
          <cell r="D48" t="str">
            <v>女</v>
          </cell>
          <cell r="E48" t="str">
            <v>2222216022630</v>
          </cell>
          <cell r="F48" t="str">
            <v>23045009</v>
          </cell>
        </row>
        <row r="49">
          <cell r="C49" t="str">
            <v>涂思琪</v>
          </cell>
          <cell r="D49" t="str">
            <v>女</v>
          </cell>
          <cell r="E49" t="str">
            <v>2222216022620</v>
          </cell>
          <cell r="F49" t="str">
            <v>23045009</v>
          </cell>
        </row>
        <row r="50">
          <cell r="C50" t="str">
            <v>陈莉君</v>
          </cell>
          <cell r="D50" t="str">
            <v>女</v>
          </cell>
          <cell r="E50" t="str">
            <v>2222216022708</v>
          </cell>
          <cell r="F50" t="str">
            <v>23045009</v>
          </cell>
        </row>
        <row r="51">
          <cell r="C51" t="str">
            <v>杨阳</v>
          </cell>
          <cell r="D51" t="str">
            <v>男</v>
          </cell>
          <cell r="E51" t="str">
            <v>2222216022720</v>
          </cell>
          <cell r="F51" t="str">
            <v>23045009</v>
          </cell>
        </row>
        <row r="52">
          <cell r="C52" t="str">
            <v>邓婷</v>
          </cell>
          <cell r="D52" t="str">
            <v>女</v>
          </cell>
          <cell r="E52" t="str">
            <v>2222216022713</v>
          </cell>
          <cell r="F52" t="str">
            <v>23045009</v>
          </cell>
        </row>
        <row r="53">
          <cell r="C53" t="str">
            <v>董雪</v>
          </cell>
          <cell r="D53" t="str">
            <v>女</v>
          </cell>
          <cell r="E53" t="str">
            <v>2222216022628</v>
          </cell>
          <cell r="F53" t="str">
            <v>23045009</v>
          </cell>
        </row>
        <row r="54">
          <cell r="C54" t="str">
            <v>蒲昱霖</v>
          </cell>
          <cell r="D54" t="str">
            <v>女</v>
          </cell>
          <cell r="E54" t="str">
            <v>2222216022617</v>
          </cell>
          <cell r="F54" t="str">
            <v>23045009</v>
          </cell>
        </row>
        <row r="55">
          <cell r="C55" t="str">
            <v>刘羿行</v>
          </cell>
          <cell r="D55" t="str">
            <v>女</v>
          </cell>
          <cell r="E55" t="str">
            <v>2222216022618</v>
          </cell>
          <cell r="F55" t="str">
            <v>23045009</v>
          </cell>
        </row>
        <row r="56">
          <cell r="C56" t="str">
            <v>李科汶</v>
          </cell>
          <cell r="D56" t="str">
            <v>女</v>
          </cell>
          <cell r="E56" t="str">
            <v>2222216022703</v>
          </cell>
          <cell r="F56" t="str">
            <v>23045009</v>
          </cell>
        </row>
        <row r="57">
          <cell r="C57" t="str">
            <v>谢雨均</v>
          </cell>
          <cell r="D57" t="str">
            <v>女</v>
          </cell>
          <cell r="E57" t="str">
            <v>2222216022707</v>
          </cell>
          <cell r="F57" t="str">
            <v>23045009</v>
          </cell>
        </row>
        <row r="58">
          <cell r="C58" t="str">
            <v>张艺</v>
          </cell>
          <cell r="D58" t="str">
            <v>女</v>
          </cell>
          <cell r="E58" t="str">
            <v>2222216022615</v>
          </cell>
          <cell r="F58" t="str">
            <v>23045009</v>
          </cell>
        </row>
        <row r="59">
          <cell r="C59" t="str">
            <v>姜珑星</v>
          </cell>
          <cell r="D59" t="str">
            <v>女</v>
          </cell>
          <cell r="E59" t="str">
            <v>2222216022701</v>
          </cell>
          <cell r="F59" t="str">
            <v>23045009</v>
          </cell>
        </row>
        <row r="60">
          <cell r="C60" t="str">
            <v>余沁</v>
          </cell>
          <cell r="D60" t="str">
            <v>女</v>
          </cell>
          <cell r="E60" t="str">
            <v>2222216022710</v>
          </cell>
          <cell r="F60" t="str">
            <v>23045009</v>
          </cell>
        </row>
        <row r="61">
          <cell r="C61" t="str">
            <v>蒋丹</v>
          </cell>
          <cell r="D61" t="str">
            <v>女</v>
          </cell>
          <cell r="E61" t="str">
            <v>2222216022706</v>
          </cell>
          <cell r="F61" t="str">
            <v>23045009</v>
          </cell>
        </row>
        <row r="62">
          <cell r="C62" t="str">
            <v>王群英</v>
          </cell>
          <cell r="D62" t="str">
            <v>女</v>
          </cell>
          <cell r="E62" t="str">
            <v>2222216022709</v>
          </cell>
          <cell r="F62" t="str">
            <v>23045009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师行测"/>
      <sheetName val="进入资格复审"/>
      <sheetName val="Sheet1"/>
      <sheetName val="Sheet2"/>
    </sheetNames>
    <sheetDataSet>
      <sheetData sheetId="0">
        <row r="1">
          <cell r="A1" t="str">
            <v>雅安市2023年上半年公开考试招聘学校教师笔试成绩及排名</v>
          </cell>
        </row>
        <row r="2">
          <cell r="A2" t="str">
            <v>姓名</v>
          </cell>
          <cell r="B2" t="str">
            <v>身份证号码</v>
          </cell>
          <cell r="C2" t="str">
            <v>性别</v>
          </cell>
          <cell r="D2" t="str">
            <v>报考单位</v>
          </cell>
          <cell r="E2" t="str">
            <v>报考岗位</v>
          </cell>
          <cell r="F2" t="str">
            <v>联系电话</v>
          </cell>
        </row>
        <row r="3">
          <cell r="A3" t="str">
            <v>陈一江</v>
          </cell>
          <cell r="B3" t="str">
            <v>513029199812133535</v>
          </cell>
          <cell r="C3" t="str">
            <v>男</v>
          </cell>
          <cell r="D3" t="str">
            <v>石棉县中学（高中部）</v>
          </cell>
          <cell r="E3" t="str">
            <v>专业技术岗位</v>
          </cell>
          <cell r="F3" t="str">
            <v>13700921040</v>
          </cell>
        </row>
        <row r="4">
          <cell r="A4" t="str">
            <v>彭婷</v>
          </cell>
          <cell r="B4" t="str">
            <v>513125200002281021</v>
          </cell>
          <cell r="C4" t="str">
            <v>女</v>
          </cell>
          <cell r="D4" t="str">
            <v>石棉县中学（高中部）</v>
          </cell>
          <cell r="E4" t="str">
            <v>专业技术岗位</v>
          </cell>
          <cell r="F4" t="str">
            <v>18383649834</v>
          </cell>
        </row>
        <row r="5">
          <cell r="A5" t="str">
            <v>胡丽媛</v>
          </cell>
          <cell r="B5" t="str">
            <v>513123199804204820</v>
          </cell>
          <cell r="C5" t="str">
            <v>女</v>
          </cell>
          <cell r="D5" t="str">
            <v>石棉县中学（高中部）</v>
          </cell>
          <cell r="E5" t="str">
            <v>专业技术岗位</v>
          </cell>
          <cell r="F5" t="str">
            <v>15508356563</v>
          </cell>
        </row>
        <row r="6">
          <cell r="A6" t="str">
            <v>苏婷</v>
          </cell>
          <cell r="B6" t="str">
            <v>513433199608165325</v>
          </cell>
          <cell r="C6" t="str">
            <v>女</v>
          </cell>
          <cell r="D6" t="str">
            <v>石棉县中学（高中部）</v>
          </cell>
          <cell r="E6" t="str">
            <v>专业技术岗位</v>
          </cell>
          <cell r="F6" t="str">
            <v>18081215709</v>
          </cell>
        </row>
        <row r="7">
          <cell r="A7" t="str">
            <v>罗钰</v>
          </cell>
          <cell r="B7" t="str">
            <v>513101200002294825</v>
          </cell>
          <cell r="C7" t="str">
            <v>女</v>
          </cell>
          <cell r="D7" t="str">
            <v>石棉县中学（高中部）</v>
          </cell>
          <cell r="E7" t="str">
            <v>专业技术岗位</v>
          </cell>
          <cell r="F7" t="str">
            <v>18383500294</v>
          </cell>
        </row>
        <row r="8">
          <cell r="A8" t="str">
            <v>杨芸菲</v>
          </cell>
          <cell r="B8" t="str">
            <v>51312619900316002X</v>
          </cell>
          <cell r="C8" t="str">
            <v>女</v>
          </cell>
          <cell r="D8" t="str">
            <v>石棉县中学（高中部）</v>
          </cell>
          <cell r="E8" t="str">
            <v>专业技术岗位</v>
          </cell>
          <cell r="F8" t="str">
            <v>15680680608</v>
          </cell>
        </row>
        <row r="9">
          <cell r="A9" t="str">
            <v>王志文</v>
          </cell>
          <cell r="B9" t="str">
            <v>513922199807297193</v>
          </cell>
          <cell r="C9" t="str">
            <v>男</v>
          </cell>
          <cell r="D9" t="str">
            <v>石棉县中学（高中部）</v>
          </cell>
          <cell r="E9" t="str">
            <v>专业技术岗位</v>
          </cell>
          <cell r="F9" t="str">
            <v>15181201242</v>
          </cell>
        </row>
        <row r="10">
          <cell r="A10" t="str">
            <v>修节</v>
          </cell>
          <cell r="B10" t="str">
            <v>513022199908287251</v>
          </cell>
          <cell r="C10" t="str">
            <v>男</v>
          </cell>
          <cell r="D10" t="str">
            <v>石棉县中学（高中部）</v>
          </cell>
          <cell r="E10" t="str">
            <v>专业技术岗位</v>
          </cell>
          <cell r="F10" t="str">
            <v>18398851246</v>
          </cell>
        </row>
        <row r="11">
          <cell r="A11" t="str">
            <v>袁晓</v>
          </cell>
          <cell r="B11" t="str">
            <v>511602199703090020</v>
          </cell>
          <cell r="C11" t="str">
            <v>女</v>
          </cell>
          <cell r="D11" t="str">
            <v>石棉县中学（高中部）</v>
          </cell>
          <cell r="E11" t="str">
            <v>专业技术岗位</v>
          </cell>
          <cell r="F11" t="str">
            <v>15882594538</v>
          </cell>
        </row>
        <row r="12">
          <cell r="A12" t="str">
            <v>周海燕</v>
          </cell>
          <cell r="B12" t="str">
            <v>513123199608020020</v>
          </cell>
          <cell r="C12" t="str">
            <v>女</v>
          </cell>
          <cell r="D12" t="str">
            <v>石棉县中学（高中部）</v>
          </cell>
          <cell r="E12" t="str">
            <v>专业技术岗位</v>
          </cell>
          <cell r="F12" t="str">
            <v>18728160475</v>
          </cell>
        </row>
        <row r="13">
          <cell r="A13" t="str">
            <v>刘俐君</v>
          </cell>
          <cell r="B13" t="str">
            <v>513124199410270362</v>
          </cell>
          <cell r="C13" t="str">
            <v>女</v>
          </cell>
          <cell r="D13" t="str">
            <v>石棉县中学（高中部）</v>
          </cell>
          <cell r="E13" t="str">
            <v>专业技术岗位</v>
          </cell>
          <cell r="F13" t="str">
            <v>19983512842</v>
          </cell>
        </row>
        <row r="14">
          <cell r="A14" t="str">
            <v>张佳爽</v>
          </cell>
          <cell r="B14" t="str">
            <v>513124199902090181</v>
          </cell>
          <cell r="C14" t="str">
            <v>女</v>
          </cell>
          <cell r="D14" t="str">
            <v>石棉县中学（高中部）</v>
          </cell>
          <cell r="E14" t="str">
            <v>专业技术岗位</v>
          </cell>
          <cell r="F14" t="str">
            <v>15680360218</v>
          </cell>
        </row>
        <row r="15">
          <cell r="A15" t="str">
            <v>付廷聪</v>
          </cell>
          <cell r="B15" t="str">
            <v>513124199903285714</v>
          </cell>
          <cell r="C15" t="str">
            <v>男</v>
          </cell>
          <cell r="D15" t="str">
            <v>石棉县中学（高中部）</v>
          </cell>
          <cell r="E15" t="str">
            <v>专业技术岗位</v>
          </cell>
          <cell r="F15" t="str">
            <v>13258286735</v>
          </cell>
        </row>
        <row r="16">
          <cell r="A16" t="str">
            <v>王珏茹</v>
          </cell>
          <cell r="B16" t="str">
            <v>513124199707050176</v>
          </cell>
          <cell r="C16" t="str">
            <v>男</v>
          </cell>
          <cell r="D16" t="str">
            <v>石棉县中学（高中部）</v>
          </cell>
          <cell r="E16" t="str">
            <v>专业技术岗位</v>
          </cell>
          <cell r="F16" t="str">
            <v>15984532977</v>
          </cell>
        </row>
        <row r="17">
          <cell r="A17" t="str">
            <v>周雪琴</v>
          </cell>
          <cell r="B17" t="str">
            <v>513124200002034323</v>
          </cell>
          <cell r="C17" t="str">
            <v>女</v>
          </cell>
          <cell r="D17" t="str">
            <v>石棉县中学（高中部）</v>
          </cell>
          <cell r="E17" t="str">
            <v>专业技术岗位</v>
          </cell>
          <cell r="F17" t="str">
            <v>18283534657</v>
          </cell>
        </row>
        <row r="18">
          <cell r="A18" t="str">
            <v>杨琪</v>
          </cell>
          <cell r="B18" t="str">
            <v>513124199701120161</v>
          </cell>
          <cell r="C18" t="str">
            <v>女</v>
          </cell>
          <cell r="D18" t="str">
            <v>石棉县中学（高中部）</v>
          </cell>
          <cell r="E18" t="str">
            <v>专业技术岗位</v>
          </cell>
          <cell r="F18" t="str">
            <v>18728158825</v>
          </cell>
        </row>
        <row r="19">
          <cell r="A19" t="str">
            <v>线管英</v>
          </cell>
          <cell r="B19" t="str">
            <v>533124199411130023</v>
          </cell>
          <cell r="C19" t="str">
            <v>女</v>
          </cell>
          <cell r="D19" t="str">
            <v>石棉县中学（高中部）</v>
          </cell>
          <cell r="E19" t="str">
            <v>专业技术岗位</v>
          </cell>
          <cell r="F19" t="str">
            <v>15758011237</v>
          </cell>
        </row>
        <row r="20">
          <cell r="A20" t="str">
            <v>李佳锶</v>
          </cell>
          <cell r="B20" t="str">
            <v>51062219950317542X</v>
          </cell>
          <cell r="C20" t="str">
            <v>女</v>
          </cell>
          <cell r="D20" t="str">
            <v>石棉县中学（高中部）</v>
          </cell>
          <cell r="E20" t="str">
            <v>专业技术岗位</v>
          </cell>
          <cell r="F20" t="str">
            <v>13330877128</v>
          </cell>
        </row>
        <row r="21">
          <cell r="A21" t="str">
            <v>卫雅婷</v>
          </cell>
          <cell r="B21" t="str">
            <v>513124199808290160</v>
          </cell>
          <cell r="C21" t="str">
            <v>女</v>
          </cell>
          <cell r="D21" t="str">
            <v>初中学校</v>
          </cell>
          <cell r="E21" t="str">
            <v>专业技术岗位</v>
          </cell>
          <cell r="F21" t="str">
            <v>15281282056</v>
          </cell>
        </row>
        <row r="22">
          <cell r="A22" t="str">
            <v>杨浕源</v>
          </cell>
          <cell r="B22" t="str">
            <v>513123200002141245</v>
          </cell>
          <cell r="C22" t="str">
            <v>女</v>
          </cell>
          <cell r="D22" t="str">
            <v>初中学校</v>
          </cell>
          <cell r="E22" t="str">
            <v>专业技术岗位</v>
          </cell>
          <cell r="F22" t="str">
            <v>18080591207</v>
          </cell>
        </row>
        <row r="23">
          <cell r="A23" t="str">
            <v>辜良燕</v>
          </cell>
          <cell r="B23" t="str">
            <v>513822199810176741</v>
          </cell>
          <cell r="C23" t="str">
            <v>女</v>
          </cell>
          <cell r="D23" t="str">
            <v>初中学校</v>
          </cell>
          <cell r="E23" t="str">
            <v>专业技术岗位</v>
          </cell>
          <cell r="F23" t="str">
            <v>19140161995</v>
          </cell>
        </row>
        <row r="24">
          <cell r="A24" t="str">
            <v>万洁星</v>
          </cell>
          <cell r="B24" t="str">
            <v>513124199610244919</v>
          </cell>
          <cell r="C24" t="str">
            <v>男</v>
          </cell>
          <cell r="D24" t="str">
            <v>初中学校</v>
          </cell>
          <cell r="E24" t="str">
            <v>专业技术岗位</v>
          </cell>
          <cell r="F24" t="str">
            <v>13795768575</v>
          </cell>
        </row>
        <row r="25">
          <cell r="A25" t="str">
            <v>徐燕</v>
          </cell>
          <cell r="B25" t="str">
            <v>513128199703102827</v>
          </cell>
          <cell r="C25" t="str">
            <v>女</v>
          </cell>
          <cell r="D25" t="str">
            <v>初中学校</v>
          </cell>
          <cell r="E25" t="str">
            <v>专业技术岗位</v>
          </cell>
          <cell r="F25" t="str">
            <v>15984511613</v>
          </cell>
        </row>
        <row r="26">
          <cell r="A26" t="str">
            <v>裴雨</v>
          </cell>
          <cell r="B26" t="str">
            <v>513125199907061423</v>
          </cell>
          <cell r="C26" t="str">
            <v>女</v>
          </cell>
          <cell r="D26" t="str">
            <v>初中学校</v>
          </cell>
          <cell r="E26" t="str">
            <v>专业技术岗位</v>
          </cell>
          <cell r="F26" t="str">
            <v>15281276462</v>
          </cell>
        </row>
        <row r="27">
          <cell r="A27" t="str">
            <v>陈施宇</v>
          </cell>
          <cell r="B27" t="str">
            <v>51052119981208380X</v>
          </cell>
          <cell r="C27" t="str">
            <v>女</v>
          </cell>
          <cell r="D27" t="str">
            <v>初中学校</v>
          </cell>
          <cell r="E27" t="str">
            <v>专业技术岗位</v>
          </cell>
          <cell r="F27" t="str">
            <v>13458727490</v>
          </cell>
        </row>
        <row r="28">
          <cell r="A28" t="str">
            <v>吕建潇</v>
          </cell>
          <cell r="B28" t="str">
            <v>513126199702170227</v>
          </cell>
          <cell r="C28" t="str">
            <v>女</v>
          </cell>
          <cell r="D28" t="str">
            <v>初中学校</v>
          </cell>
          <cell r="E28" t="str">
            <v>专业技术岗位</v>
          </cell>
          <cell r="F28" t="str">
            <v>15390333722</v>
          </cell>
        </row>
        <row r="29">
          <cell r="A29" t="str">
            <v>李涛</v>
          </cell>
          <cell r="B29" t="str">
            <v>513124199107181471</v>
          </cell>
          <cell r="C29" t="str">
            <v>男</v>
          </cell>
          <cell r="D29" t="str">
            <v>初中学校</v>
          </cell>
          <cell r="E29" t="str">
            <v>专业技术岗位</v>
          </cell>
          <cell r="F29" t="str">
            <v>15183309173</v>
          </cell>
        </row>
        <row r="30">
          <cell r="A30" t="str">
            <v>骆美岭</v>
          </cell>
          <cell r="B30" t="str">
            <v>513124199903054764</v>
          </cell>
          <cell r="C30" t="str">
            <v>女</v>
          </cell>
          <cell r="D30" t="str">
            <v>初中学校</v>
          </cell>
          <cell r="E30" t="str">
            <v>专业技术岗位</v>
          </cell>
          <cell r="F30" t="str">
            <v>13281886391</v>
          </cell>
        </row>
        <row r="31">
          <cell r="A31" t="str">
            <v>李慧</v>
          </cell>
          <cell r="B31" t="str">
            <v>513124199812203568</v>
          </cell>
          <cell r="C31" t="str">
            <v>女</v>
          </cell>
          <cell r="D31" t="str">
            <v>初中学校</v>
          </cell>
          <cell r="E31" t="str">
            <v>专业技术岗位</v>
          </cell>
          <cell r="F31" t="str">
            <v>13648158620</v>
          </cell>
        </row>
        <row r="32">
          <cell r="A32" t="str">
            <v>夏雯欣</v>
          </cell>
          <cell r="B32" t="str">
            <v>51012920001113312X</v>
          </cell>
          <cell r="C32" t="str">
            <v>女</v>
          </cell>
          <cell r="D32" t="str">
            <v>初中学校</v>
          </cell>
          <cell r="E32" t="str">
            <v>专业技术岗位</v>
          </cell>
          <cell r="F32" t="str">
            <v>15982137723</v>
          </cell>
        </row>
        <row r="33">
          <cell r="A33" t="str">
            <v>雷小惠</v>
          </cell>
          <cell r="B33" t="str">
            <v>510421200111062424</v>
          </cell>
          <cell r="C33" t="str">
            <v>女</v>
          </cell>
          <cell r="D33" t="str">
            <v>初中学校</v>
          </cell>
          <cell r="E33" t="str">
            <v>专业技术岗位</v>
          </cell>
          <cell r="F33" t="str">
            <v>19982300291</v>
          </cell>
        </row>
        <row r="34">
          <cell r="A34" t="str">
            <v>王越红</v>
          </cell>
          <cell r="B34" t="str">
            <v>51312419980603004X</v>
          </cell>
          <cell r="C34" t="str">
            <v>女</v>
          </cell>
          <cell r="D34" t="str">
            <v>初中学校</v>
          </cell>
          <cell r="E34" t="str">
            <v>专业技术岗位</v>
          </cell>
          <cell r="F34" t="str">
            <v>18080590044</v>
          </cell>
        </row>
        <row r="35">
          <cell r="A35" t="str">
            <v>胡赛娅</v>
          </cell>
          <cell r="B35" t="str">
            <v>513124200003082626</v>
          </cell>
          <cell r="C35" t="str">
            <v>女</v>
          </cell>
          <cell r="D35" t="str">
            <v>初中学校</v>
          </cell>
          <cell r="E35" t="str">
            <v>专业技术岗位</v>
          </cell>
          <cell r="F35" t="str">
            <v>15680760332</v>
          </cell>
        </row>
        <row r="36">
          <cell r="A36" t="str">
            <v>罗铭扬</v>
          </cell>
          <cell r="B36" t="str">
            <v>513127199812023013</v>
          </cell>
          <cell r="C36" t="str">
            <v>男</v>
          </cell>
          <cell r="D36" t="str">
            <v>初中学校</v>
          </cell>
          <cell r="E36" t="str">
            <v>专业技术岗位</v>
          </cell>
          <cell r="F36" t="str">
            <v>15881214230</v>
          </cell>
        </row>
        <row r="37">
          <cell r="A37" t="str">
            <v>冉再</v>
          </cell>
          <cell r="B37" t="str">
            <v>511023199803287428</v>
          </cell>
          <cell r="C37" t="str">
            <v>女</v>
          </cell>
          <cell r="D37" t="str">
            <v>初中学校</v>
          </cell>
          <cell r="E37" t="str">
            <v>专业技术岗位</v>
          </cell>
          <cell r="F37" t="str">
            <v>18398084022</v>
          </cell>
        </row>
        <row r="38">
          <cell r="A38" t="str">
            <v>欧敏</v>
          </cell>
          <cell r="B38" t="str">
            <v>513125200002100024</v>
          </cell>
          <cell r="C38" t="str">
            <v>女</v>
          </cell>
          <cell r="D38" t="str">
            <v>初中学校</v>
          </cell>
          <cell r="E38" t="str">
            <v>专业技术岗位</v>
          </cell>
          <cell r="F38" t="str">
            <v>13438680675</v>
          </cell>
        </row>
        <row r="39">
          <cell r="A39" t="str">
            <v>徐丽</v>
          </cell>
          <cell r="B39" t="str">
            <v>513124200003163063</v>
          </cell>
          <cell r="C39" t="str">
            <v>女</v>
          </cell>
          <cell r="D39" t="str">
            <v>初中学校</v>
          </cell>
          <cell r="E39" t="str">
            <v>专业技术岗位</v>
          </cell>
          <cell r="F39" t="str">
            <v>18783522583</v>
          </cell>
        </row>
        <row r="40">
          <cell r="A40" t="str">
            <v>田沛丽</v>
          </cell>
          <cell r="B40" t="str">
            <v>513124200003271160</v>
          </cell>
          <cell r="C40" t="str">
            <v>女</v>
          </cell>
          <cell r="D40" t="str">
            <v>初中学校</v>
          </cell>
          <cell r="E40" t="str">
            <v>专业技术岗位</v>
          </cell>
          <cell r="F40" t="str">
            <v>15328680812</v>
          </cell>
        </row>
        <row r="41">
          <cell r="A41" t="str">
            <v>胡雪梅</v>
          </cell>
          <cell r="B41" t="str">
            <v>513124199903254942</v>
          </cell>
          <cell r="C41" t="str">
            <v>女</v>
          </cell>
          <cell r="D41" t="str">
            <v>初中学校</v>
          </cell>
          <cell r="E41" t="str">
            <v>专业技术岗位</v>
          </cell>
          <cell r="F41" t="str">
            <v>13056665607</v>
          </cell>
        </row>
        <row r="42">
          <cell r="A42" t="str">
            <v>徐婷婷</v>
          </cell>
          <cell r="B42" t="str">
            <v>513124199805075860</v>
          </cell>
          <cell r="C42" t="str">
            <v>女</v>
          </cell>
          <cell r="D42" t="str">
            <v>初中学校</v>
          </cell>
          <cell r="E42" t="str">
            <v>专业技术岗位</v>
          </cell>
          <cell r="F42" t="str">
            <v>13404058592</v>
          </cell>
        </row>
        <row r="43">
          <cell r="A43" t="str">
            <v>张婷钰</v>
          </cell>
          <cell r="B43" t="str">
            <v>513124199702224923</v>
          </cell>
          <cell r="C43" t="str">
            <v>女</v>
          </cell>
          <cell r="D43" t="str">
            <v>初中学校</v>
          </cell>
          <cell r="E43" t="str">
            <v>专业技术岗位</v>
          </cell>
          <cell r="F43" t="str">
            <v>18728174925</v>
          </cell>
        </row>
        <row r="44">
          <cell r="A44" t="str">
            <v>李丽雪</v>
          </cell>
          <cell r="B44" t="str">
            <v>513126199710020026</v>
          </cell>
          <cell r="C44" t="str">
            <v>女</v>
          </cell>
          <cell r="D44" t="str">
            <v>初中学校</v>
          </cell>
          <cell r="E44" t="str">
            <v>专业技术岗位</v>
          </cell>
          <cell r="F44" t="str">
            <v>15196575760</v>
          </cell>
        </row>
        <row r="45">
          <cell r="A45" t="str">
            <v>王雨婷</v>
          </cell>
          <cell r="B45" t="str">
            <v>513124200005174321</v>
          </cell>
          <cell r="C45" t="str">
            <v>女</v>
          </cell>
          <cell r="D45" t="str">
            <v>初中学校</v>
          </cell>
          <cell r="E45" t="str">
            <v>专业技术岗位</v>
          </cell>
          <cell r="F45" t="str">
            <v>18227588993</v>
          </cell>
        </row>
        <row r="46">
          <cell r="A46" t="str">
            <v>王思钰</v>
          </cell>
          <cell r="B46" t="str">
            <v>513124200011030666</v>
          </cell>
          <cell r="C46" t="str">
            <v>女</v>
          </cell>
          <cell r="D46" t="str">
            <v>初中学校</v>
          </cell>
          <cell r="E46" t="str">
            <v>专业技术岗位</v>
          </cell>
          <cell r="F46" t="str">
            <v>17778412763</v>
          </cell>
        </row>
        <row r="47">
          <cell r="A47" t="str">
            <v>何叶</v>
          </cell>
          <cell r="B47" t="str">
            <v>513124199809101042</v>
          </cell>
          <cell r="C47" t="str">
            <v>女</v>
          </cell>
          <cell r="D47" t="str">
            <v>初中学校</v>
          </cell>
          <cell r="E47" t="str">
            <v>专业技术岗位</v>
          </cell>
          <cell r="F47" t="str">
            <v>15984521015</v>
          </cell>
        </row>
        <row r="48">
          <cell r="A48" t="str">
            <v>蒲永鑫</v>
          </cell>
          <cell r="B48" t="str">
            <v>513125199902242217</v>
          </cell>
          <cell r="C48" t="str">
            <v>男</v>
          </cell>
          <cell r="D48" t="str">
            <v>初中学校</v>
          </cell>
          <cell r="E48" t="str">
            <v>专业技术岗位</v>
          </cell>
          <cell r="F48" t="str">
            <v>18123478215</v>
          </cell>
        </row>
        <row r="49">
          <cell r="A49" t="str">
            <v>韩春花</v>
          </cell>
          <cell r="B49" t="str">
            <v>511681199602094589</v>
          </cell>
          <cell r="C49" t="str">
            <v>女</v>
          </cell>
          <cell r="D49" t="str">
            <v>初中学校</v>
          </cell>
          <cell r="E49" t="str">
            <v>专业技术岗位</v>
          </cell>
          <cell r="F49" t="str">
            <v>13882621419</v>
          </cell>
        </row>
        <row r="50">
          <cell r="A50" t="str">
            <v>杨云艳</v>
          </cell>
          <cell r="B50" t="str">
            <v>510726199502081449</v>
          </cell>
          <cell r="C50" t="str">
            <v>女</v>
          </cell>
          <cell r="D50" t="str">
            <v>初中学校</v>
          </cell>
          <cell r="E50" t="str">
            <v>专业技术岗位</v>
          </cell>
          <cell r="F50" t="str">
            <v>19915955542</v>
          </cell>
        </row>
        <row r="51">
          <cell r="A51" t="str">
            <v>苏莹</v>
          </cell>
          <cell r="B51" t="str">
            <v>152324199912053520</v>
          </cell>
          <cell r="C51" t="str">
            <v>女</v>
          </cell>
          <cell r="D51" t="str">
            <v>初中学校</v>
          </cell>
          <cell r="E51" t="str">
            <v>专业技术岗位</v>
          </cell>
          <cell r="F51" t="str">
            <v>18247580970</v>
          </cell>
        </row>
        <row r="52">
          <cell r="A52" t="str">
            <v>郝雅芬</v>
          </cell>
          <cell r="B52" t="str">
            <v>513124199802180163</v>
          </cell>
          <cell r="C52" t="str">
            <v>女</v>
          </cell>
          <cell r="D52" t="str">
            <v>乡镇学校（草科乡1名、栗子坪乡中心校1名）</v>
          </cell>
          <cell r="E52" t="str">
            <v>专业技术岗位</v>
          </cell>
          <cell r="F52" t="str">
            <v>13547477512</v>
          </cell>
        </row>
        <row r="53">
          <cell r="A53" t="str">
            <v>郭星</v>
          </cell>
          <cell r="B53" t="str">
            <v>513124200004123223</v>
          </cell>
          <cell r="C53" t="str">
            <v>女</v>
          </cell>
          <cell r="D53" t="str">
            <v>乡镇学校（草科乡1名、栗子坪乡中心校1名）</v>
          </cell>
          <cell r="E53" t="str">
            <v>专业技术岗位</v>
          </cell>
          <cell r="F53" t="str">
            <v>13440131855</v>
          </cell>
        </row>
        <row r="54">
          <cell r="A54" t="str">
            <v>李思琪</v>
          </cell>
          <cell r="B54" t="str">
            <v>51312520010831002X</v>
          </cell>
          <cell r="C54" t="str">
            <v>女</v>
          </cell>
          <cell r="D54" t="str">
            <v>乡镇学校（草科乡1名、栗子坪乡中心校1名）</v>
          </cell>
          <cell r="E54" t="str">
            <v>专业技术岗位</v>
          </cell>
          <cell r="F54" t="str">
            <v>15390334907</v>
          </cell>
        </row>
        <row r="55">
          <cell r="A55" t="str">
            <v>杨雁惠</v>
          </cell>
          <cell r="B55" t="str">
            <v>513324200007083627</v>
          </cell>
          <cell r="C55" t="str">
            <v>女</v>
          </cell>
          <cell r="D55" t="str">
            <v>乡镇学校（草科乡1名、栗子坪乡中心校1名）</v>
          </cell>
          <cell r="E55" t="str">
            <v>专业技术岗位</v>
          </cell>
          <cell r="F55" t="str">
            <v>18783515689</v>
          </cell>
        </row>
        <row r="56">
          <cell r="A56" t="str">
            <v>王一羽</v>
          </cell>
          <cell r="B56" t="str">
            <v>513123199904040827</v>
          </cell>
          <cell r="C56" t="str">
            <v>女</v>
          </cell>
          <cell r="D56" t="str">
            <v>乡镇学校（草科乡1名、栗子坪乡中心校1名）</v>
          </cell>
          <cell r="E56" t="str">
            <v>专业技术岗位</v>
          </cell>
          <cell r="F56" t="str">
            <v>15983512005</v>
          </cell>
        </row>
        <row r="57">
          <cell r="A57" t="str">
            <v>胥香芹</v>
          </cell>
          <cell r="B57" t="str">
            <v>513123199908240228</v>
          </cell>
          <cell r="C57" t="str">
            <v>女</v>
          </cell>
          <cell r="D57" t="str">
            <v>乡镇学校（草科乡1名、栗子坪乡中心校1名）</v>
          </cell>
          <cell r="E57" t="str">
            <v>专业技术岗位</v>
          </cell>
          <cell r="F57" t="str">
            <v>15308167209</v>
          </cell>
        </row>
        <row r="58">
          <cell r="A58" t="str">
            <v>黄超</v>
          </cell>
          <cell r="B58" t="str">
            <v>513125199912062818</v>
          </cell>
          <cell r="C58" t="str">
            <v>男</v>
          </cell>
          <cell r="D58" t="str">
            <v>乡镇学校（草科乡1名、栗子坪乡中心校1名）</v>
          </cell>
          <cell r="E58" t="str">
            <v>专业技术岗位</v>
          </cell>
          <cell r="F58" t="str">
            <v>18383513126</v>
          </cell>
        </row>
        <row r="59">
          <cell r="A59" t="str">
            <v>王成淑</v>
          </cell>
          <cell r="B59" t="str">
            <v>51312719970511282X</v>
          </cell>
          <cell r="C59" t="str">
            <v>女</v>
          </cell>
          <cell r="D59" t="str">
            <v>乡镇学校（草科乡1名、栗子坪乡中心校1名）</v>
          </cell>
          <cell r="E59" t="str">
            <v>专业技术岗位</v>
          </cell>
          <cell r="F59" t="str">
            <v>18728183631</v>
          </cell>
        </row>
        <row r="60">
          <cell r="A60" t="str">
            <v>李祉明</v>
          </cell>
          <cell r="B60" t="str">
            <v>513127199803110238</v>
          </cell>
          <cell r="C60" t="str">
            <v>男</v>
          </cell>
          <cell r="D60" t="str">
            <v>乡镇学校（草科乡1名、栗子坪乡中心校1名）</v>
          </cell>
          <cell r="E60" t="str">
            <v>专业技术岗位</v>
          </cell>
          <cell r="F60" t="str">
            <v>18583407650</v>
          </cell>
        </row>
        <row r="61">
          <cell r="A61" t="str">
            <v>杨延曲</v>
          </cell>
          <cell r="B61" t="str">
            <v>513127199612043220</v>
          </cell>
          <cell r="C61" t="str">
            <v>女</v>
          </cell>
          <cell r="D61" t="str">
            <v>乡镇学校（草科乡1名、栗子坪乡中心校1名）</v>
          </cell>
          <cell r="E61" t="str">
            <v>专业技术岗位</v>
          </cell>
          <cell r="F61" t="str">
            <v>18383526274</v>
          </cell>
        </row>
        <row r="62">
          <cell r="A62" t="str">
            <v>张曼</v>
          </cell>
          <cell r="B62" t="str">
            <v>513128199809152822</v>
          </cell>
          <cell r="C62" t="str">
            <v>女</v>
          </cell>
          <cell r="D62" t="str">
            <v>乡镇学校（草科乡1名、栗子坪乡中心校1名）</v>
          </cell>
          <cell r="E62" t="str">
            <v>专业技术岗位</v>
          </cell>
          <cell r="F62" t="str">
            <v>18783500100</v>
          </cell>
        </row>
        <row r="63">
          <cell r="A63" t="str">
            <v>罗星</v>
          </cell>
          <cell r="B63" t="str">
            <v>51312319971024002X</v>
          </cell>
          <cell r="C63" t="str">
            <v>女</v>
          </cell>
          <cell r="D63" t="str">
            <v>乡镇学校（草科乡1名、栗子坪乡中心校1名）</v>
          </cell>
          <cell r="E63" t="str">
            <v>专业技术岗位</v>
          </cell>
          <cell r="F63" t="str">
            <v>18123486557</v>
          </cell>
        </row>
        <row r="64">
          <cell r="A64" t="str">
            <v>王雪</v>
          </cell>
          <cell r="B64" t="str">
            <v>513125199507283422</v>
          </cell>
          <cell r="C64" t="str">
            <v>女</v>
          </cell>
          <cell r="D64" t="str">
            <v>乡镇学校（草科乡1名、栗子坪乡中心校1名）</v>
          </cell>
          <cell r="E64" t="str">
            <v>专业技术岗位</v>
          </cell>
          <cell r="F64" t="str">
            <v>13408357497</v>
          </cell>
        </row>
        <row r="65">
          <cell r="A65" t="str">
            <v>谭微</v>
          </cell>
          <cell r="B65" t="str">
            <v>513123199906290029</v>
          </cell>
          <cell r="C65" t="str">
            <v>女</v>
          </cell>
          <cell r="D65" t="str">
            <v>乡镇学校（草科乡1名、栗子坪乡中心校1名）</v>
          </cell>
          <cell r="E65" t="str">
            <v>专业技术岗位</v>
          </cell>
          <cell r="F65" t="str">
            <v>15281280312</v>
          </cell>
        </row>
        <row r="66">
          <cell r="A66" t="str">
            <v>宋丹丹</v>
          </cell>
          <cell r="B66" t="str">
            <v>513322199807236523</v>
          </cell>
          <cell r="C66" t="str">
            <v>女</v>
          </cell>
          <cell r="D66" t="str">
            <v>乡镇学校（草科乡1名、栗子坪乡中心校1名）</v>
          </cell>
          <cell r="E66" t="str">
            <v>专业技术岗位</v>
          </cell>
          <cell r="F66" t="str">
            <v>13458427181</v>
          </cell>
        </row>
        <row r="67">
          <cell r="A67" t="str">
            <v>赵欣</v>
          </cell>
          <cell r="B67" t="str">
            <v>513101199910085441</v>
          </cell>
          <cell r="C67" t="str">
            <v>女</v>
          </cell>
          <cell r="D67" t="str">
            <v>乡镇学校（草科乡1名、栗子坪乡中心校1名）</v>
          </cell>
          <cell r="E67" t="str">
            <v>专业技术岗位</v>
          </cell>
          <cell r="F67" t="str">
            <v>13547420364</v>
          </cell>
        </row>
        <row r="68">
          <cell r="A68" t="str">
            <v>敖琼</v>
          </cell>
          <cell r="B68" t="str">
            <v>513126199608150422</v>
          </cell>
          <cell r="C68" t="str">
            <v>女</v>
          </cell>
          <cell r="D68" t="str">
            <v>乡镇学校（草科乡1名、栗子坪乡中心校1名）</v>
          </cell>
          <cell r="E68" t="str">
            <v>专业技术岗位</v>
          </cell>
          <cell r="F68" t="str">
            <v>18383529609</v>
          </cell>
        </row>
        <row r="69">
          <cell r="A69" t="str">
            <v>尹勤</v>
          </cell>
          <cell r="B69" t="str">
            <v>51333719970824002X</v>
          </cell>
          <cell r="C69" t="str">
            <v>女</v>
          </cell>
          <cell r="D69" t="str">
            <v>乡镇学校（草科乡1名、栗子坪乡中心校1名）</v>
          </cell>
          <cell r="E69" t="str">
            <v>专业技术岗位</v>
          </cell>
          <cell r="F69" t="str">
            <v>13330790232</v>
          </cell>
        </row>
        <row r="70">
          <cell r="A70" t="str">
            <v>舒玥</v>
          </cell>
          <cell r="B70" t="str">
            <v>513128199805012822</v>
          </cell>
          <cell r="C70" t="str">
            <v>女</v>
          </cell>
          <cell r="D70" t="str">
            <v>乡镇学校（草科乡1名、栗子坪乡中心校1名）</v>
          </cell>
          <cell r="E70" t="str">
            <v>专业技术岗位</v>
          </cell>
          <cell r="F70" t="str">
            <v>13458852691</v>
          </cell>
        </row>
        <row r="71">
          <cell r="A71" t="str">
            <v>罗建军</v>
          </cell>
          <cell r="B71" t="str">
            <v>513322199303085514</v>
          </cell>
          <cell r="C71" t="str">
            <v>男</v>
          </cell>
          <cell r="D71" t="str">
            <v>乡镇学校（草科乡1名、栗子坪乡中心校1名）</v>
          </cell>
          <cell r="E71" t="str">
            <v>专业技术岗位</v>
          </cell>
          <cell r="F71" t="str">
            <v>18398269718</v>
          </cell>
        </row>
        <row r="72">
          <cell r="A72" t="str">
            <v>曹议霄</v>
          </cell>
          <cell r="B72" t="str">
            <v>51312419960420016X</v>
          </cell>
          <cell r="C72" t="str">
            <v>女</v>
          </cell>
          <cell r="D72" t="str">
            <v>乡镇学校（草科乡1名、栗子坪乡中心校1名）</v>
          </cell>
          <cell r="E72" t="str">
            <v>专业技术岗位</v>
          </cell>
          <cell r="F72" t="str">
            <v>15183516587</v>
          </cell>
        </row>
        <row r="73">
          <cell r="A73" t="str">
            <v>刘璐</v>
          </cell>
          <cell r="B73" t="str">
            <v>513125199805202424</v>
          </cell>
          <cell r="C73" t="str">
            <v>女</v>
          </cell>
          <cell r="D73" t="str">
            <v>乡镇学校（草科乡1名、栗子坪乡中心校1名）</v>
          </cell>
          <cell r="E73" t="str">
            <v>专业技术岗位</v>
          </cell>
          <cell r="F73" t="str">
            <v>15881205251</v>
          </cell>
        </row>
        <row r="74">
          <cell r="A74" t="str">
            <v>宋孝桂</v>
          </cell>
          <cell r="B74" t="str">
            <v>513125198902023423</v>
          </cell>
          <cell r="C74" t="str">
            <v>女</v>
          </cell>
          <cell r="D74" t="str">
            <v>乡镇学校（草科乡1名、栗子坪乡中心校1名）</v>
          </cell>
          <cell r="E74" t="str">
            <v>专业技术岗位</v>
          </cell>
          <cell r="F74" t="str">
            <v>18283567750</v>
          </cell>
        </row>
        <row r="75">
          <cell r="A75" t="str">
            <v>宋小禾</v>
          </cell>
          <cell r="B75" t="str">
            <v>513125199904263425</v>
          </cell>
          <cell r="C75" t="str">
            <v>女</v>
          </cell>
          <cell r="D75" t="str">
            <v>乡镇学校（草科乡1名、栗子坪乡中心校1名）</v>
          </cell>
          <cell r="E75" t="str">
            <v>专业技术岗位</v>
          </cell>
          <cell r="F75" t="str">
            <v>18783527360</v>
          </cell>
        </row>
        <row r="76">
          <cell r="A76" t="str">
            <v>罗琼</v>
          </cell>
          <cell r="B76" t="str">
            <v>513125199810082842</v>
          </cell>
          <cell r="C76" t="str">
            <v>女</v>
          </cell>
          <cell r="D76" t="str">
            <v>乡镇学校（草科乡1名、栗子坪乡中心校1名）</v>
          </cell>
          <cell r="E76" t="str">
            <v>专业技术岗位</v>
          </cell>
          <cell r="F76" t="str">
            <v>18227563034</v>
          </cell>
        </row>
        <row r="77">
          <cell r="A77" t="str">
            <v>李怡宁</v>
          </cell>
          <cell r="B77" t="str">
            <v>513124200005312261</v>
          </cell>
          <cell r="C77" t="str">
            <v>女</v>
          </cell>
          <cell r="D77" t="str">
            <v>乡镇学校（草科乡1名、栗子坪乡中心校1名）</v>
          </cell>
          <cell r="E77" t="str">
            <v>专业技术岗位</v>
          </cell>
          <cell r="F77" t="str">
            <v>15378697169</v>
          </cell>
        </row>
        <row r="78">
          <cell r="A78" t="str">
            <v>王洛燕</v>
          </cell>
          <cell r="B78" t="str">
            <v>513336200111163024</v>
          </cell>
          <cell r="C78" t="str">
            <v>女</v>
          </cell>
          <cell r="D78" t="str">
            <v>乡镇学校（草科乡1名、栗子坪乡中心校1名）</v>
          </cell>
          <cell r="E78" t="str">
            <v>专业技术岗位</v>
          </cell>
          <cell r="F78" t="str">
            <v>18383659308</v>
          </cell>
        </row>
        <row r="79">
          <cell r="A79" t="str">
            <v>吉合靓</v>
          </cell>
          <cell r="B79" t="str">
            <v>632323200001160740</v>
          </cell>
          <cell r="C79" t="str">
            <v>女</v>
          </cell>
          <cell r="D79" t="str">
            <v>乡镇学校（草科乡1名、栗子坪乡中心校1名）</v>
          </cell>
          <cell r="E79" t="str">
            <v>专业技术岗位</v>
          </cell>
          <cell r="F79" t="str">
            <v>18809738836</v>
          </cell>
        </row>
        <row r="80">
          <cell r="A80" t="str">
            <v>钟浩丹</v>
          </cell>
          <cell r="B80" t="str">
            <v>513127199711291449</v>
          </cell>
          <cell r="C80" t="str">
            <v>女</v>
          </cell>
          <cell r="D80" t="str">
            <v>乡镇学校（草科乡1名、栗子坪乡中心校1名）</v>
          </cell>
          <cell r="E80" t="str">
            <v>专业技术岗位</v>
          </cell>
          <cell r="F80" t="str">
            <v>13158542369</v>
          </cell>
        </row>
        <row r="81">
          <cell r="A81" t="str">
            <v>廖若琰</v>
          </cell>
          <cell r="B81" t="str">
            <v>513101199908080342</v>
          </cell>
          <cell r="C81" t="str">
            <v>女</v>
          </cell>
          <cell r="D81" t="str">
            <v>乡镇学校（草科乡1名、栗子坪乡中心校1名）</v>
          </cell>
          <cell r="E81" t="str">
            <v>专业技术岗位</v>
          </cell>
          <cell r="F81" t="str">
            <v>17738329906</v>
          </cell>
        </row>
        <row r="82">
          <cell r="A82" t="str">
            <v>周秘</v>
          </cell>
          <cell r="B82" t="str">
            <v>513125199210131049</v>
          </cell>
          <cell r="C82" t="str">
            <v>女</v>
          </cell>
          <cell r="D82" t="str">
            <v>乡镇学校（草科乡1名、栗子坪乡中心校1名）</v>
          </cell>
          <cell r="E82" t="str">
            <v>专业技术岗位</v>
          </cell>
          <cell r="F82" t="str">
            <v>15708493231</v>
          </cell>
        </row>
        <row r="83">
          <cell r="A83" t="str">
            <v>石玉雪</v>
          </cell>
          <cell r="B83" t="str">
            <v>513127199801150623</v>
          </cell>
          <cell r="C83" t="str">
            <v>女</v>
          </cell>
          <cell r="D83" t="str">
            <v>乡镇学校（草科乡1名、栗子坪乡中心校1名）</v>
          </cell>
          <cell r="E83" t="str">
            <v>专业技术岗位</v>
          </cell>
          <cell r="F83" t="str">
            <v>18383532434</v>
          </cell>
        </row>
        <row r="84">
          <cell r="A84" t="str">
            <v>周艺</v>
          </cell>
          <cell r="B84" t="str">
            <v>513123199807064624</v>
          </cell>
          <cell r="C84" t="str">
            <v>女</v>
          </cell>
          <cell r="D84" t="str">
            <v>乡镇学校（草科乡2名、栗子坪乡中心校1名）</v>
          </cell>
          <cell r="E84" t="str">
            <v>专业技术岗位</v>
          </cell>
          <cell r="F84" t="str">
            <v>17738317927</v>
          </cell>
        </row>
        <row r="85">
          <cell r="A85" t="str">
            <v>周晓琪</v>
          </cell>
          <cell r="B85" t="str">
            <v>513128199911250621</v>
          </cell>
          <cell r="C85" t="str">
            <v>女</v>
          </cell>
          <cell r="D85" t="str">
            <v>乡镇学校（草科乡2名、栗子坪乡中心校1名）</v>
          </cell>
          <cell r="E85" t="str">
            <v>专业技术岗位</v>
          </cell>
          <cell r="F85" t="str">
            <v>13158535351</v>
          </cell>
        </row>
        <row r="86">
          <cell r="A86" t="str">
            <v>王娟</v>
          </cell>
          <cell r="B86" t="str">
            <v>513124199901183220</v>
          </cell>
          <cell r="C86" t="str">
            <v>女</v>
          </cell>
          <cell r="D86" t="str">
            <v>乡镇学校（草科乡2名、栗子坪乡中心校1名）</v>
          </cell>
          <cell r="E86" t="str">
            <v>专业技术岗位</v>
          </cell>
          <cell r="F86" t="str">
            <v>15284792446</v>
          </cell>
        </row>
        <row r="87">
          <cell r="A87" t="str">
            <v>陶佳伦</v>
          </cell>
          <cell r="B87" t="str">
            <v>513122199710165422</v>
          </cell>
          <cell r="C87" t="str">
            <v>女</v>
          </cell>
          <cell r="D87" t="str">
            <v>乡镇学校（草科乡2名、栗子坪乡中心校1名）</v>
          </cell>
          <cell r="E87" t="str">
            <v>专业技术岗位</v>
          </cell>
          <cell r="F87" t="str">
            <v>15183532542</v>
          </cell>
        </row>
        <row r="88">
          <cell r="A88" t="str">
            <v>梁辉旭</v>
          </cell>
          <cell r="B88" t="str">
            <v>513101200007272123</v>
          </cell>
          <cell r="C88" t="str">
            <v>女</v>
          </cell>
          <cell r="D88" t="str">
            <v>乡镇学校（草科乡2名、栗子坪乡中心校1名）</v>
          </cell>
          <cell r="E88" t="str">
            <v>专业技术岗位</v>
          </cell>
          <cell r="F88" t="str">
            <v>17383985659</v>
          </cell>
        </row>
        <row r="89">
          <cell r="A89" t="str">
            <v>李海鑫</v>
          </cell>
          <cell r="B89" t="str">
            <v>513126200006271628</v>
          </cell>
          <cell r="C89" t="str">
            <v>女</v>
          </cell>
          <cell r="D89" t="str">
            <v>乡镇学校（草科乡2名、栗子坪乡中心校1名）</v>
          </cell>
          <cell r="E89" t="str">
            <v>专业技术岗位</v>
          </cell>
          <cell r="F89" t="str">
            <v>13881633490</v>
          </cell>
        </row>
        <row r="90">
          <cell r="A90" t="str">
            <v>付熺玥</v>
          </cell>
          <cell r="B90" t="str">
            <v>510108200009121240</v>
          </cell>
          <cell r="C90" t="str">
            <v>女</v>
          </cell>
          <cell r="D90" t="str">
            <v>乡镇学校（草科乡2名、栗子坪乡中心校1名）</v>
          </cell>
          <cell r="E90" t="str">
            <v>专业技术岗位</v>
          </cell>
          <cell r="F90" t="str">
            <v>13551269567</v>
          </cell>
        </row>
        <row r="91">
          <cell r="A91" t="str">
            <v>陈燕燕</v>
          </cell>
          <cell r="B91" t="str">
            <v>513125200102022625</v>
          </cell>
          <cell r="C91" t="str">
            <v>女</v>
          </cell>
          <cell r="D91" t="str">
            <v>乡镇学校（草科乡2名、栗子坪乡中心校1名）</v>
          </cell>
          <cell r="E91" t="str">
            <v>专业技术岗位</v>
          </cell>
          <cell r="F91" t="str">
            <v>18613230973</v>
          </cell>
        </row>
        <row r="92">
          <cell r="A92" t="str">
            <v>赵婷</v>
          </cell>
          <cell r="B92" t="str">
            <v>513322199907280046</v>
          </cell>
          <cell r="C92" t="str">
            <v>女</v>
          </cell>
          <cell r="D92" t="str">
            <v>乡镇学校（草科乡2名、栗子坪乡中心校1名）</v>
          </cell>
          <cell r="E92" t="str">
            <v>专业技术岗位</v>
          </cell>
          <cell r="F92" t="str">
            <v>13541466947</v>
          </cell>
        </row>
        <row r="93">
          <cell r="A93" t="str">
            <v>齐玉敏</v>
          </cell>
          <cell r="B93" t="str">
            <v>513128199403146027</v>
          </cell>
          <cell r="C93" t="str">
            <v>女</v>
          </cell>
          <cell r="D93" t="str">
            <v>乡镇学校（草科乡2名、栗子坪乡中心校1名）</v>
          </cell>
          <cell r="E93" t="str">
            <v>专业技术岗位</v>
          </cell>
          <cell r="F93" t="str">
            <v>18728187483</v>
          </cell>
        </row>
        <row r="94">
          <cell r="A94" t="str">
            <v>曹颖</v>
          </cell>
          <cell r="B94" t="str">
            <v>513127199911071424</v>
          </cell>
          <cell r="C94" t="str">
            <v>女</v>
          </cell>
          <cell r="D94" t="str">
            <v>乡镇学校（草科乡2名、栗子坪乡中心校1名）</v>
          </cell>
          <cell r="E94" t="str">
            <v>专业技术岗位</v>
          </cell>
          <cell r="F94" t="str">
            <v>15984538901</v>
          </cell>
        </row>
        <row r="95">
          <cell r="A95" t="str">
            <v>谢继芳</v>
          </cell>
          <cell r="B95" t="str">
            <v>522422199805053244</v>
          </cell>
          <cell r="C95" t="str">
            <v>女</v>
          </cell>
          <cell r="D95" t="str">
            <v>乡镇学校（草科乡2名、栗子坪乡中心校1名）</v>
          </cell>
          <cell r="E95" t="str">
            <v>专业技术岗位</v>
          </cell>
          <cell r="F95" t="str">
            <v>15085344465</v>
          </cell>
        </row>
        <row r="96">
          <cell r="A96" t="str">
            <v>徐润秋</v>
          </cell>
          <cell r="B96" t="str">
            <v>513125199511060029</v>
          </cell>
          <cell r="C96" t="str">
            <v>女</v>
          </cell>
          <cell r="D96" t="str">
            <v>乡镇学校（草科乡2名、栗子坪乡中心校1名）</v>
          </cell>
          <cell r="E96" t="str">
            <v>专业技术岗位</v>
          </cell>
          <cell r="F96" t="str">
            <v>15680693183</v>
          </cell>
        </row>
        <row r="97">
          <cell r="A97" t="str">
            <v>何艳</v>
          </cell>
          <cell r="B97" t="str">
            <v>513323200007254020</v>
          </cell>
          <cell r="C97" t="str">
            <v>女</v>
          </cell>
          <cell r="D97" t="str">
            <v>乡镇学校（草科乡2名、栗子坪乡中心校1名）</v>
          </cell>
          <cell r="E97" t="str">
            <v>专业技术岗位</v>
          </cell>
          <cell r="F97" t="str">
            <v>18283217213</v>
          </cell>
        </row>
        <row r="98">
          <cell r="A98" t="str">
            <v>祁红燕</v>
          </cell>
          <cell r="B98" t="str">
            <v>622323200008104424</v>
          </cell>
          <cell r="C98" t="str">
            <v>女</v>
          </cell>
          <cell r="D98" t="str">
            <v>乡镇学校（草科乡2名、栗子坪乡中心校1名）</v>
          </cell>
          <cell r="E98" t="str">
            <v>专业技术岗位</v>
          </cell>
          <cell r="F98" t="str">
            <v>18394545712</v>
          </cell>
        </row>
        <row r="99">
          <cell r="A99" t="str">
            <v>董巧林</v>
          </cell>
          <cell r="B99" t="str">
            <v>622323200105195524</v>
          </cell>
          <cell r="C99" t="str">
            <v>女</v>
          </cell>
          <cell r="D99" t="str">
            <v>乡镇学校（草科乡2名、栗子坪乡中心校1名）</v>
          </cell>
          <cell r="E99" t="str">
            <v>专业技术岗位</v>
          </cell>
          <cell r="F99" t="str">
            <v>18139746895</v>
          </cell>
        </row>
        <row r="100">
          <cell r="A100" t="str">
            <v>王徐弟</v>
          </cell>
          <cell r="B100" t="str">
            <v>622726199712060248</v>
          </cell>
          <cell r="C100" t="str">
            <v>女</v>
          </cell>
          <cell r="D100" t="str">
            <v>乡镇学校（草科乡2名、栗子坪乡中心校1名）</v>
          </cell>
          <cell r="E100" t="str">
            <v>专业技术岗位</v>
          </cell>
          <cell r="F100" t="str">
            <v>18116925961</v>
          </cell>
        </row>
        <row r="101">
          <cell r="A101" t="str">
            <v>杜娟</v>
          </cell>
          <cell r="B101" t="str">
            <v>513128199604090023</v>
          </cell>
          <cell r="C101" t="str">
            <v>女</v>
          </cell>
          <cell r="D101" t="str">
            <v>乡镇学校（草科乡2名、栗子坪乡中心校1名）</v>
          </cell>
          <cell r="E101" t="str">
            <v>专业技术岗位</v>
          </cell>
          <cell r="F101" t="str">
            <v>15281257492</v>
          </cell>
        </row>
        <row r="102">
          <cell r="A102" t="str">
            <v>李季芹</v>
          </cell>
          <cell r="B102" t="str">
            <v>513124199608113223</v>
          </cell>
          <cell r="C102" t="str">
            <v>女</v>
          </cell>
          <cell r="D102" t="str">
            <v>乡镇学校（草科乡2名、栗子坪乡中心校1名）</v>
          </cell>
          <cell r="E102" t="str">
            <v>专业技术岗位</v>
          </cell>
          <cell r="F102" t="str">
            <v>17828896225</v>
          </cell>
        </row>
        <row r="103">
          <cell r="A103" t="str">
            <v>张崇莹</v>
          </cell>
          <cell r="B103" t="str">
            <v>51312319991113002X</v>
          </cell>
          <cell r="C103" t="str">
            <v>女</v>
          </cell>
          <cell r="D103" t="str">
            <v>乡镇学校（草科乡2名、栗子坪乡中心校1名）</v>
          </cell>
          <cell r="E103" t="str">
            <v>专业技术岗位</v>
          </cell>
          <cell r="F103" t="str">
            <v>15983533517</v>
          </cell>
        </row>
        <row r="104">
          <cell r="A104" t="str">
            <v>李燕序</v>
          </cell>
          <cell r="B104" t="str">
            <v>513124199005011922</v>
          </cell>
          <cell r="C104" t="str">
            <v>女</v>
          </cell>
          <cell r="D104" t="str">
            <v>乡镇学校（草科乡2名、栗子坪乡中心校1名）</v>
          </cell>
          <cell r="E104" t="str">
            <v>专业技术岗位</v>
          </cell>
          <cell r="F104" t="str">
            <v>13547451847</v>
          </cell>
        </row>
        <row r="105">
          <cell r="A105" t="str">
            <v>陈坤</v>
          </cell>
          <cell r="B105" t="str">
            <v>510524199602021554</v>
          </cell>
          <cell r="C105" t="str">
            <v>男</v>
          </cell>
          <cell r="D105" t="str">
            <v>乡镇学校（草科乡2名、栗子坪乡中心校1名）</v>
          </cell>
          <cell r="E105" t="str">
            <v>专业技术岗位</v>
          </cell>
          <cell r="F105" t="str">
            <v>18208391120</v>
          </cell>
        </row>
        <row r="106">
          <cell r="A106" t="str">
            <v>柯露露</v>
          </cell>
          <cell r="B106" t="str">
            <v>530627199911014129</v>
          </cell>
          <cell r="C106" t="str">
            <v>女</v>
          </cell>
          <cell r="D106" t="str">
            <v>乡镇学校（草科乡2名、栗子坪乡中心校1名）</v>
          </cell>
          <cell r="E106" t="str">
            <v>专业技术岗位</v>
          </cell>
          <cell r="F106" t="str">
            <v>13238601924</v>
          </cell>
        </row>
        <row r="107">
          <cell r="A107" t="str">
            <v>植瀚枢</v>
          </cell>
          <cell r="B107" t="str">
            <v>510183199808290029</v>
          </cell>
          <cell r="C107" t="str">
            <v>女</v>
          </cell>
          <cell r="D107" t="str">
            <v>乡镇学校（草科乡2名、栗子坪乡中心校1名）</v>
          </cell>
          <cell r="E107" t="str">
            <v>专业技术岗位</v>
          </cell>
          <cell r="F107" t="str">
            <v>18328746300</v>
          </cell>
        </row>
        <row r="108">
          <cell r="A108" t="str">
            <v>徐雪娇</v>
          </cell>
          <cell r="B108" t="str">
            <v>513125199301121225</v>
          </cell>
          <cell r="C108" t="str">
            <v>女</v>
          </cell>
          <cell r="D108" t="str">
            <v>乡镇学校（草科乡2名、栗子坪乡中心校1名）</v>
          </cell>
          <cell r="E108" t="str">
            <v>专业技术岗位</v>
          </cell>
          <cell r="F108" t="str">
            <v>18227552438</v>
          </cell>
        </row>
        <row r="109">
          <cell r="A109" t="str">
            <v>李孟轲</v>
          </cell>
          <cell r="B109" t="str">
            <v>513124199910190174</v>
          </cell>
          <cell r="C109" t="str">
            <v>男</v>
          </cell>
          <cell r="D109" t="str">
            <v>乡镇学校（草科乡2名、栗子坪乡中心校1名）</v>
          </cell>
          <cell r="E109" t="str">
            <v>专业技术岗位</v>
          </cell>
          <cell r="F109" t="str">
            <v>13547476540</v>
          </cell>
        </row>
        <row r="110">
          <cell r="A110" t="str">
            <v>陆思妙</v>
          </cell>
          <cell r="B110" t="str">
            <v>513124200110220385</v>
          </cell>
          <cell r="C110" t="str">
            <v>女</v>
          </cell>
          <cell r="D110" t="str">
            <v>乡镇学校（草科乡2名、栗子坪乡中心校1名）</v>
          </cell>
          <cell r="E110" t="str">
            <v>专业技术岗位</v>
          </cell>
          <cell r="F110" t="str">
            <v>13684465809</v>
          </cell>
        </row>
        <row r="111">
          <cell r="A111" t="str">
            <v>黄潇</v>
          </cell>
          <cell r="B111" t="str">
            <v>513127199801020829</v>
          </cell>
          <cell r="C111" t="str">
            <v>女</v>
          </cell>
          <cell r="D111" t="str">
            <v>乡镇学校（草科乡2名、栗子坪乡中心校1名）</v>
          </cell>
          <cell r="E111" t="str">
            <v>专业技术岗位</v>
          </cell>
          <cell r="F111" t="str">
            <v>18215675558</v>
          </cell>
        </row>
        <row r="112">
          <cell r="A112" t="str">
            <v>田冬灵</v>
          </cell>
          <cell r="B112" t="str">
            <v>513125199911230429</v>
          </cell>
          <cell r="C112" t="str">
            <v>女</v>
          </cell>
          <cell r="D112" t="str">
            <v>乡镇学校（草科乡2名、栗子坪乡中心校1名）</v>
          </cell>
          <cell r="E112" t="str">
            <v>专业技术岗位</v>
          </cell>
          <cell r="F112" t="str">
            <v>18728169689</v>
          </cell>
        </row>
        <row r="113">
          <cell r="A113" t="str">
            <v>梁艺萍</v>
          </cell>
          <cell r="B113" t="str">
            <v>500384199709290328</v>
          </cell>
          <cell r="C113" t="str">
            <v>女</v>
          </cell>
          <cell r="D113" t="str">
            <v>乡镇学校（草科乡2名、栗子坪乡中心校1名）</v>
          </cell>
          <cell r="E113" t="str">
            <v>专业技术岗位</v>
          </cell>
          <cell r="F113" t="str">
            <v>13594588874</v>
          </cell>
        </row>
        <row r="114">
          <cell r="A114" t="str">
            <v>张怡</v>
          </cell>
          <cell r="B114" t="str">
            <v>513124199801160160</v>
          </cell>
          <cell r="C114" t="str">
            <v>女</v>
          </cell>
          <cell r="D114" t="str">
            <v>乡镇学校（草科乡2名、栗子坪乡中心校1名）</v>
          </cell>
          <cell r="E114" t="str">
            <v>专业技术岗位</v>
          </cell>
          <cell r="F114" t="str">
            <v>15328689496</v>
          </cell>
        </row>
        <row r="115">
          <cell r="A115" t="str">
            <v>舒利碧</v>
          </cell>
          <cell r="B115" t="str">
            <v>500226199001152764</v>
          </cell>
          <cell r="C115" t="str">
            <v>女</v>
          </cell>
          <cell r="D115" t="str">
            <v>乡镇学校（草科乡2名、栗子坪乡中心校1名）</v>
          </cell>
          <cell r="E115" t="str">
            <v>专业技术岗位</v>
          </cell>
          <cell r="F115" t="str">
            <v>15730366628</v>
          </cell>
        </row>
        <row r="116">
          <cell r="A116" t="str">
            <v>李静</v>
          </cell>
          <cell r="B116" t="str">
            <v>513124199908175127</v>
          </cell>
          <cell r="C116" t="str">
            <v>女</v>
          </cell>
          <cell r="D116" t="str">
            <v>乡镇学校（草科乡2名、栗子坪乡中心校1名）</v>
          </cell>
          <cell r="E116" t="str">
            <v>专业技术岗位</v>
          </cell>
          <cell r="F116" t="str">
            <v>15183529718</v>
          </cell>
        </row>
        <row r="117">
          <cell r="A117" t="str">
            <v>李鹭</v>
          </cell>
          <cell r="B117" t="str">
            <v>513125199801301644</v>
          </cell>
          <cell r="C117" t="str">
            <v>女</v>
          </cell>
          <cell r="D117" t="str">
            <v>乡镇学校（草科乡2名、栗子坪乡中心校1名）</v>
          </cell>
          <cell r="E117" t="str">
            <v>专业技术岗位</v>
          </cell>
          <cell r="F117" t="str">
            <v>15680611376</v>
          </cell>
        </row>
        <row r="118">
          <cell r="A118" t="str">
            <v>钱思秋</v>
          </cell>
          <cell r="B118" t="str">
            <v>51312419960813004X</v>
          </cell>
          <cell r="C118" t="str">
            <v>女</v>
          </cell>
          <cell r="D118" t="str">
            <v>乡镇学校（草科乡2名、栗子坪乡中心校1名）</v>
          </cell>
          <cell r="E118" t="str">
            <v>专业技术岗位</v>
          </cell>
          <cell r="F118" t="str">
            <v>17378869300</v>
          </cell>
        </row>
        <row r="119">
          <cell r="A119" t="str">
            <v>李静</v>
          </cell>
          <cell r="B119" t="str">
            <v>51312519951011382X</v>
          </cell>
          <cell r="C119" t="str">
            <v>女</v>
          </cell>
          <cell r="D119" t="str">
            <v>乡镇学校（草科乡2名、栗子坪乡中心校1名）</v>
          </cell>
          <cell r="E119" t="str">
            <v>专业技术岗位</v>
          </cell>
          <cell r="F119" t="str">
            <v>19961799682</v>
          </cell>
        </row>
        <row r="120">
          <cell r="A120" t="str">
            <v>杜庆华</v>
          </cell>
          <cell r="B120" t="str">
            <v>500101199212109456</v>
          </cell>
          <cell r="C120" t="str">
            <v>男</v>
          </cell>
          <cell r="D120" t="str">
            <v>乡镇学校（草科乡2名、栗子坪乡中心校1名）</v>
          </cell>
          <cell r="E120" t="str">
            <v>专业技术岗位</v>
          </cell>
          <cell r="F120" t="str">
            <v>19923243464</v>
          </cell>
        </row>
        <row r="121">
          <cell r="A121" t="str">
            <v>罗娜</v>
          </cell>
          <cell r="B121" t="str">
            <v>500382199901042487</v>
          </cell>
          <cell r="C121" t="str">
            <v>女</v>
          </cell>
          <cell r="D121" t="str">
            <v>乡镇学校（草科乡2名、栗子坪乡中心校1名）</v>
          </cell>
          <cell r="E121" t="str">
            <v>专业技术岗位</v>
          </cell>
          <cell r="F121" t="str">
            <v>19938779862</v>
          </cell>
        </row>
        <row r="122">
          <cell r="A122" t="str">
            <v>李茂</v>
          </cell>
          <cell r="B122" t="str">
            <v>510524199810011182</v>
          </cell>
          <cell r="C122" t="str">
            <v>女</v>
          </cell>
          <cell r="D122" t="str">
            <v>乡镇学校（草科乡2名、栗子坪乡中心校1名）</v>
          </cell>
          <cell r="E122" t="str">
            <v>专业技术岗位</v>
          </cell>
          <cell r="F122" t="str">
            <v>17360414955</v>
          </cell>
        </row>
        <row r="123">
          <cell r="A123" t="str">
            <v>杜梦婷</v>
          </cell>
          <cell r="B123" t="str">
            <v>513124199608150163</v>
          </cell>
          <cell r="C123" t="str">
            <v>女</v>
          </cell>
          <cell r="D123" t="str">
            <v>乡镇幼儿园</v>
          </cell>
          <cell r="E123" t="str">
            <v>专业技术岗位</v>
          </cell>
          <cell r="F123" t="str">
            <v>15390331859</v>
          </cell>
        </row>
        <row r="124">
          <cell r="A124" t="str">
            <v>李婷</v>
          </cell>
          <cell r="B124" t="str">
            <v>513124199804055120</v>
          </cell>
          <cell r="C124" t="str">
            <v>女</v>
          </cell>
          <cell r="D124" t="str">
            <v>乡镇幼儿园</v>
          </cell>
          <cell r="E124" t="str">
            <v>专业技术岗位</v>
          </cell>
          <cell r="F124" t="str">
            <v>17882555865</v>
          </cell>
        </row>
        <row r="125">
          <cell r="A125" t="str">
            <v>黄晓梅</v>
          </cell>
          <cell r="B125" t="str">
            <v>513124199611030664</v>
          </cell>
          <cell r="C125" t="str">
            <v>女</v>
          </cell>
          <cell r="D125" t="str">
            <v>乡镇幼儿园</v>
          </cell>
          <cell r="E125" t="str">
            <v>专业技术岗位</v>
          </cell>
          <cell r="F125" t="str">
            <v>13982755209</v>
          </cell>
        </row>
        <row r="126">
          <cell r="A126" t="str">
            <v>李园</v>
          </cell>
          <cell r="B126" t="str">
            <v>533224199512131522</v>
          </cell>
          <cell r="C126" t="str">
            <v>女</v>
          </cell>
          <cell r="D126" t="str">
            <v>乡镇幼儿园</v>
          </cell>
          <cell r="E126" t="str">
            <v>专业技术岗位</v>
          </cell>
          <cell r="F126" t="str">
            <v>18088342747</v>
          </cell>
        </row>
        <row r="127">
          <cell r="A127" t="str">
            <v>李宏根</v>
          </cell>
          <cell r="B127" t="str">
            <v>530129199802160317</v>
          </cell>
          <cell r="C127" t="str">
            <v>男</v>
          </cell>
          <cell r="D127" t="str">
            <v>乡镇幼儿园</v>
          </cell>
          <cell r="E127" t="str">
            <v>专业技术岗位</v>
          </cell>
          <cell r="F127" t="str">
            <v>18725168713</v>
          </cell>
        </row>
        <row r="128">
          <cell r="A128" t="str">
            <v>岳梨萍</v>
          </cell>
          <cell r="B128" t="str">
            <v>513124199602275125</v>
          </cell>
          <cell r="C128" t="str">
            <v>女</v>
          </cell>
          <cell r="D128" t="str">
            <v>乡镇幼儿园</v>
          </cell>
          <cell r="E128" t="str">
            <v>专业技术岗位</v>
          </cell>
          <cell r="F128" t="str">
            <v>13880867490</v>
          </cell>
        </row>
        <row r="129">
          <cell r="A129" t="str">
            <v>陈诗珍</v>
          </cell>
          <cell r="B129" t="str">
            <v>513433200102093921</v>
          </cell>
          <cell r="C129" t="str">
            <v>女</v>
          </cell>
          <cell r="D129" t="str">
            <v>乡镇幼儿园</v>
          </cell>
          <cell r="E129" t="str">
            <v>专业技术岗位</v>
          </cell>
          <cell r="F129" t="str">
            <v>13281014715</v>
          </cell>
        </row>
        <row r="130">
          <cell r="A130" t="str">
            <v>宋燕</v>
          </cell>
          <cell r="B130" t="str">
            <v>51312420000618146X</v>
          </cell>
          <cell r="C130" t="str">
            <v>女</v>
          </cell>
          <cell r="D130" t="str">
            <v>乡镇幼儿园</v>
          </cell>
          <cell r="E130" t="str">
            <v>专业技术岗位</v>
          </cell>
          <cell r="F130" t="str">
            <v>18728171816</v>
          </cell>
        </row>
        <row r="131">
          <cell r="A131" t="str">
            <v>涂思琪</v>
          </cell>
          <cell r="B131" t="str">
            <v>513123199902240024</v>
          </cell>
          <cell r="C131" t="str">
            <v>女</v>
          </cell>
          <cell r="D131" t="str">
            <v>乡镇幼儿园</v>
          </cell>
          <cell r="E131" t="str">
            <v>专业技术岗位</v>
          </cell>
          <cell r="F131" t="str">
            <v>18783397059</v>
          </cell>
        </row>
        <row r="132">
          <cell r="A132" t="str">
            <v>陈莉君</v>
          </cell>
          <cell r="B132" t="str">
            <v>513322199708131523</v>
          </cell>
          <cell r="C132" t="str">
            <v>女</v>
          </cell>
          <cell r="D132" t="str">
            <v>乡镇幼儿园</v>
          </cell>
          <cell r="E132" t="str">
            <v>专业技术岗位</v>
          </cell>
          <cell r="F132" t="str">
            <v>15387665580</v>
          </cell>
        </row>
        <row r="133">
          <cell r="A133" t="str">
            <v>杨阳</v>
          </cell>
          <cell r="B133" t="str">
            <v>612328199712233814</v>
          </cell>
          <cell r="C133" t="str">
            <v>男</v>
          </cell>
          <cell r="D133" t="str">
            <v>乡镇幼儿园</v>
          </cell>
          <cell r="E133" t="str">
            <v>专业技术岗位</v>
          </cell>
          <cell r="F133" t="str">
            <v>13209270538</v>
          </cell>
        </row>
        <row r="134">
          <cell r="A134" t="str">
            <v>韩婷</v>
          </cell>
          <cell r="B134" t="str">
            <v>513123199808241821</v>
          </cell>
          <cell r="C134" t="str">
            <v>女</v>
          </cell>
          <cell r="D134" t="str">
            <v>乡镇幼儿园</v>
          </cell>
          <cell r="E134" t="str">
            <v>专业技术岗位</v>
          </cell>
          <cell r="F134" t="str">
            <v>15983539129</v>
          </cell>
        </row>
        <row r="135">
          <cell r="A135" t="str">
            <v>周尹淑</v>
          </cell>
          <cell r="B135" t="str">
            <v>513125199807033425</v>
          </cell>
          <cell r="C135" t="str">
            <v>女</v>
          </cell>
          <cell r="D135" t="str">
            <v>乡镇幼儿园</v>
          </cell>
          <cell r="E135" t="str">
            <v>专业技术岗位</v>
          </cell>
          <cell r="F135" t="str">
            <v>15984510935</v>
          </cell>
        </row>
        <row r="136">
          <cell r="A136" t="str">
            <v>邓婷</v>
          </cell>
          <cell r="B136" t="str">
            <v>513434199802021807</v>
          </cell>
          <cell r="C136" t="str">
            <v>女</v>
          </cell>
          <cell r="D136" t="str">
            <v>乡镇幼儿园</v>
          </cell>
          <cell r="E136" t="str">
            <v>专业技术岗位</v>
          </cell>
          <cell r="F136" t="str">
            <v>15583799320</v>
          </cell>
        </row>
        <row r="137">
          <cell r="A137" t="str">
            <v>董雪</v>
          </cell>
          <cell r="B137" t="str">
            <v>513124199908180065</v>
          </cell>
          <cell r="C137" t="str">
            <v>女</v>
          </cell>
          <cell r="D137" t="str">
            <v>乡镇幼儿园</v>
          </cell>
          <cell r="E137" t="str">
            <v>专业技术岗位</v>
          </cell>
          <cell r="F137" t="str">
            <v>18880884179</v>
          </cell>
        </row>
        <row r="138">
          <cell r="A138" t="str">
            <v>蒲昱霖</v>
          </cell>
          <cell r="B138" t="str">
            <v>510921199908090045</v>
          </cell>
          <cell r="C138" t="str">
            <v>女</v>
          </cell>
          <cell r="D138" t="str">
            <v>乡镇幼儿园</v>
          </cell>
          <cell r="E138" t="str">
            <v>专业技术岗位</v>
          </cell>
          <cell r="F138" t="str">
            <v>15281791209</v>
          </cell>
        </row>
        <row r="139">
          <cell r="A139" t="str">
            <v>刘羿行</v>
          </cell>
          <cell r="B139" t="str">
            <v>51312219980802162X</v>
          </cell>
          <cell r="C139" t="str">
            <v>女</v>
          </cell>
          <cell r="D139" t="str">
            <v>乡镇幼儿园</v>
          </cell>
          <cell r="E139" t="str">
            <v>专业技术岗位</v>
          </cell>
          <cell r="F139" t="str">
            <v>18283588877</v>
          </cell>
        </row>
        <row r="140">
          <cell r="A140" t="str">
            <v>徐春丽</v>
          </cell>
          <cell r="B140" t="str">
            <v>530321199712130325</v>
          </cell>
          <cell r="C140" t="str">
            <v>女</v>
          </cell>
          <cell r="D140" t="str">
            <v>乡镇幼儿园</v>
          </cell>
          <cell r="E140" t="str">
            <v>专业技术岗位</v>
          </cell>
          <cell r="F140" t="str">
            <v>18214469265</v>
          </cell>
        </row>
        <row r="141">
          <cell r="A141" t="str">
            <v>杨雪</v>
          </cell>
          <cell r="B141" t="str">
            <v>513124200001022267</v>
          </cell>
          <cell r="C141" t="str">
            <v>女</v>
          </cell>
          <cell r="D141" t="str">
            <v>乡镇幼儿园</v>
          </cell>
          <cell r="E141" t="str">
            <v>专业技术岗位</v>
          </cell>
          <cell r="F141" t="str">
            <v>13568751267</v>
          </cell>
        </row>
        <row r="142">
          <cell r="A142" t="str">
            <v>李科汶</v>
          </cell>
          <cell r="B142" t="str">
            <v>513125199709201624</v>
          </cell>
          <cell r="C142" t="str">
            <v>女</v>
          </cell>
          <cell r="D142" t="str">
            <v>乡镇幼儿园</v>
          </cell>
          <cell r="E142" t="str">
            <v>专业技术岗位</v>
          </cell>
          <cell r="F142" t="str">
            <v>13881606273</v>
          </cell>
        </row>
        <row r="143">
          <cell r="A143" t="str">
            <v>谢雨均</v>
          </cell>
          <cell r="B143" t="str">
            <v>513128199612313522</v>
          </cell>
          <cell r="C143" t="str">
            <v>女</v>
          </cell>
          <cell r="D143" t="str">
            <v>乡镇幼儿园</v>
          </cell>
          <cell r="E143" t="str">
            <v>专业技术岗位</v>
          </cell>
          <cell r="F143" t="str">
            <v>18981643278</v>
          </cell>
        </row>
        <row r="144">
          <cell r="A144" t="str">
            <v>张艺</v>
          </cell>
          <cell r="B144" t="str">
            <v>500235200112105962</v>
          </cell>
          <cell r="C144" t="str">
            <v>女</v>
          </cell>
          <cell r="D144" t="str">
            <v>乡镇幼儿园</v>
          </cell>
          <cell r="E144" t="str">
            <v>专业技术岗位</v>
          </cell>
          <cell r="F144" t="str">
            <v>15023413568</v>
          </cell>
        </row>
        <row r="145">
          <cell r="A145" t="str">
            <v>姜珑星</v>
          </cell>
          <cell r="B145" t="str">
            <v>513124200009141324</v>
          </cell>
          <cell r="C145" t="str">
            <v>女</v>
          </cell>
          <cell r="D145" t="str">
            <v>乡镇幼儿园</v>
          </cell>
          <cell r="E145" t="str">
            <v>专业技术岗位</v>
          </cell>
          <cell r="F145" t="str">
            <v>18783553835</v>
          </cell>
        </row>
        <row r="146">
          <cell r="A146" t="str">
            <v>阿地史洛</v>
          </cell>
          <cell r="B146" t="str">
            <v>513431199503081624</v>
          </cell>
          <cell r="C146" t="str">
            <v>女</v>
          </cell>
          <cell r="D146" t="str">
            <v>乡镇幼儿园</v>
          </cell>
          <cell r="E146" t="str">
            <v>专业技术岗位</v>
          </cell>
          <cell r="F146" t="str">
            <v>18846921493</v>
          </cell>
        </row>
        <row r="147">
          <cell r="A147" t="str">
            <v>余沁</v>
          </cell>
          <cell r="B147" t="str">
            <v>513322199909150528</v>
          </cell>
          <cell r="C147" t="str">
            <v>女</v>
          </cell>
          <cell r="D147" t="str">
            <v>乡镇幼儿园</v>
          </cell>
          <cell r="E147" t="str">
            <v>专业技术岗位</v>
          </cell>
          <cell r="F147" t="str">
            <v>18015783579</v>
          </cell>
        </row>
        <row r="148">
          <cell r="A148" t="str">
            <v>蒋丹</v>
          </cell>
          <cell r="B148" t="str">
            <v>513125199910102222</v>
          </cell>
          <cell r="C148" t="str">
            <v>女</v>
          </cell>
          <cell r="D148" t="str">
            <v>乡镇幼儿园</v>
          </cell>
          <cell r="E148" t="str">
            <v>专业技术岗位</v>
          </cell>
          <cell r="F148" t="str">
            <v>13404054038</v>
          </cell>
        </row>
        <row r="149">
          <cell r="A149" t="str">
            <v>王群英</v>
          </cell>
          <cell r="B149" t="str">
            <v>513322199806050540</v>
          </cell>
          <cell r="C149" t="str">
            <v>女</v>
          </cell>
          <cell r="D149" t="str">
            <v>乡镇幼儿园</v>
          </cell>
          <cell r="E149" t="str">
            <v>专业技术岗位</v>
          </cell>
          <cell r="F149" t="str">
            <v>18283624926</v>
          </cell>
        </row>
        <row r="150">
          <cell r="A150" t="str">
            <v>宋思兰</v>
          </cell>
          <cell r="B150" t="str">
            <v>51312519980307342X</v>
          </cell>
          <cell r="C150" t="str">
            <v>女</v>
          </cell>
          <cell r="D150" t="str">
            <v>乡镇幼儿园</v>
          </cell>
          <cell r="E150" t="str">
            <v>专业技术岗位</v>
          </cell>
          <cell r="F150" t="str">
            <v>18227595774</v>
          </cell>
        </row>
        <row r="151">
          <cell r="A151" t="str">
            <v>谢艳兰</v>
          </cell>
          <cell r="B151" t="str">
            <v>510132200006205027</v>
          </cell>
          <cell r="C151" t="str">
            <v>女</v>
          </cell>
          <cell r="D151" t="str">
            <v>乡镇幼儿园</v>
          </cell>
          <cell r="E151" t="str">
            <v>专业技术岗位</v>
          </cell>
          <cell r="F151" t="str">
            <v>13551123365</v>
          </cell>
        </row>
        <row r="152">
          <cell r="A152" t="str">
            <v>周伟</v>
          </cell>
          <cell r="B152" t="str">
            <v>513124199204256770</v>
          </cell>
          <cell r="C152" t="str">
            <v>男</v>
          </cell>
          <cell r="D152" t="str">
            <v>乡镇幼儿园</v>
          </cell>
          <cell r="E152" t="str">
            <v>专业技术岗位</v>
          </cell>
          <cell r="F152" t="str">
            <v>15708454099</v>
          </cell>
        </row>
        <row r="153">
          <cell r="A153" t="str">
            <v>姜林娟</v>
          </cell>
          <cell r="B153" t="str">
            <v>513124199407152920</v>
          </cell>
          <cell r="C153" t="str">
            <v>女</v>
          </cell>
          <cell r="D153" t="str">
            <v>乡镇幼儿园</v>
          </cell>
          <cell r="E153" t="str">
            <v>专业技术岗位</v>
          </cell>
          <cell r="F153" t="str">
            <v>18328062320</v>
          </cell>
        </row>
        <row r="154">
          <cell r="A154" t="str">
            <v>王然</v>
          </cell>
          <cell r="B154" t="str">
            <v>513124199707250661</v>
          </cell>
          <cell r="C154" t="str">
            <v>女</v>
          </cell>
          <cell r="D154" t="str">
            <v>乡镇幼儿园</v>
          </cell>
          <cell r="E154" t="str">
            <v>专业技术岗位</v>
          </cell>
          <cell r="F154" t="str">
            <v>17828418377</v>
          </cell>
        </row>
        <row r="155">
          <cell r="A155" t="str">
            <v>岳萌垚</v>
          </cell>
          <cell r="B155" t="str">
            <v>513124200110015138</v>
          </cell>
          <cell r="C155" t="str">
            <v>男</v>
          </cell>
          <cell r="D155" t="str">
            <v>乡镇幼儿园</v>
          </cell>
          <cell r="E155" t="str">
            <v>专业技术岗位</v>
          </cell>
          <cell r="F155" t="str">
            <v>19848531575</v>
          </cell>
        </row>
        <row r="156">
          <cell r="A156" t="str">
            <v>阿依以罗</v>
          </cell>
          <cell r="B156" t="str">
            <v>513435200005160320</v>
          </cell>
          <cell r="C156" t="str">
            <v>女</v>
          </cell>
          <cell r="D156" t="str">
            <v>乡镇幼儿园</v>
          </cell>
          <cell r="E156" t="str">
            <v>专业技术岗位</v>
          </cell>
          <cell r="F156" t="str">
            <v>19983606025</v>
          </cell>
        </row>
        <row r="157">
          <cell r="A157" t="str">
            <v>杜黎虹</v>
          </cell>
          <cell r="B157" t="str">
            <v>513721199504068361</v>
          </cell>
          <cell r="C157" t="str">
            <v>女</v>
          </cell>
          <cell r="D157" t="str">
            <v>乡镇幼儿园</v>
          </cell>
          <cell r="E157" t="str">
            <v>专业技术岗位</v>
          </cell>
          <cell r="F157" t="str">
            <v>18282712967</v>
          </cell>
        </row>
        <row r="158">
          <cell r="A158" t="str">
            <v>夏文佳</v>
          </cell>
          <cell r="B158" t="str">
            <v>532101199410170925</v>
          </cell>
          <cell r="C158" t="str">
            <v>女</v>
          </cell>
          <cell r="D158" t="str">
            <v>乡镇幼儿园</v>
          </cell>
          <cell r="E158" t="str">
            <v>专业技术岗位</v>
          </cell>
          <cell r="F158" t="str">
            <v>19989907883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SheetLayoutView="100" workbookViewId="0" topLeftCell="A1">
      <pane xSplit="7" ySplit="3" topLeftCell="H4" activePane="bottomRight" state="frozen"/>
      <selection pane="bottomRight" activeCell="H21" sqref="H21"/>
    </sheetView>
  </sheetViews>
  <sheetFormatPr defaultColWidth="9.00390625" defaultRowHeight="15"/>
  <cols>
    <col min="1" max="1" width="11.57421875" style="0" customWidth="1"/>
    <col min="2" max="2" width="15.28125" style="3" customWidth="1"/>
    <col min="3" max="3" width="12.00390625" style="3" customWidth="1"/>
    <col min="4" max="4" width="5.421875" style="0" customWidth="1"/>
    <col min="5" max="5" width="10.28125" style="0" customWidth="1"/>
    <col min="6" max="6" width="16.421875" style="0" customWidth="1"/>
    <col min="7" max="7" width="14.28125" style="0" customWidth="1"/>
    <col min="8" max="8" width="10.00390625" style="0" customWidth="1"/>
    <col min="9" max="9" width="9.00390625" style="0" customWidth="1"/>
    <col min="10" max="10" width="6.8515625" style="0" customWidth="1"/>
  </cols>
  <sheetData>
    <row r="1" spans="1:13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39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5</v>
      </c>
      <c r="I2" s="13" t="s">
        <v>8</v>
      </c>
      <c r="J2" s="13" t="s">
        <v>9</v>
      </c>
      <c r="K2" s="13" t="s">
        <v>10</v>
      </c>
      <c r="L2" s="13" t="s">
        <v>11</v>
      </c>
      <c r="M2" s="29" t="s">
        <v>12</v>
      </c>
      <c r="N2" s="30" t="s">
        <v>13</v>
      </c>
    </row>
    <row r="3" spans="1:14" s="2" customFormat="1" ht="21.75" customHeight="1">
      <c r="A3" s="20" t="s">
        <v>14</v>
      </c>
      <c r="B3" s="21" t="s">
        <v>15</v>
      </c>
      <c r="C3" s="22" t="s">
        <v>16</v>
      </c>
      <c r="D3" s="20" t="s">
        <v>17</v>
      </c>
      <c r="E3" s="20" t="e">
        <f>VLOOKUP(C3,'[1]Sheet1'!$C:$F,4,0)</f>
        <v>#N/A</v>
      </c>
      <c r="F3" s="20" t="str">
        <f>VLOOKUP(C3,'[2]教师行测'!$A:$F,6,0)</f>
        <v>13700921040</v>
      </c>
      <c r="G3" s="23" t="s">
        <v>18</v>
      </c>
      <c r="H3" s="23" t="s">
        <v>19</v>
      </c>
      <c r="I3" s="23">
        <v>72</v>
      </c>
      <c r="J3" s="23">
        <v>71.5</v>
      </c>
      <c r="K3" s="23">
        <v>87</v>
      </c>
      <c r="L3" s="23">
        <f aca="true" t="shared" si="0" ref="L3:L15">J3*0.5+K3*0.5</f>
        <v>79.25</v>
      </c>
      <c r="M3" s="31">
        <v>1</v>
      </c>
      <c r="N3" s="32"/>
    </row>
    <row r="4" spans="1:14" s="2" customFormat="1" ht="21.75" customHeight="1">
      <c r="A4" s="24" t="s">
        <v>14</v>
      </c>
      <c r="B4" s="25" t="s">
        <v>15</v>
      </c>
      <c r="C4" s="26" t="s">
        <v>20</v>
      </c>
      <c r="D4" s="24" t="s">
        <v>17</v>
      </c>
      <c r="E4" s="24" t="e">
        <f>VLOOKUP(C4,'[1]Sheet1'!$C:$F,4,0)</f>
        <v>#N/A</v>
      </c>
      <c r="F4" s="24" t="str">
        <f>VLOOKUP(C4,'[2]教师行测'!$A:$F,6,0)</f>
        <v>15984532977</v>
      </c>
      <c r="G4" s="27" t="s">
        <v>21</v>
      </c>
      <c r="H4" s="27" t="s">
        <v>22</v>
      </c>
      <c r="I4" s="27">
        <v>76</v>
      </c>
      <c r="J4" s="27">
        <v>67.25</v>
      </c>
      <c r="K4" s="27">
        <v>81.8</v>
      </c>
      <c r="L4" s="27">
        <f t="shared" si="0"/>
        <v>74.525</v>
      </c>
      <c r="M4" s="33">
        <v>1</v>
      </c>
      <c r="N4" s="32"/>
    </row>
    <row r="5" spans="1:14" s="2" customFormat="1" ht="21.75" customHeight="1">
      <c r="A5" s="24" t="s">
        <v>14</v>
      </c>
      <c r="B5" s="25" t="s">
        <v>23</v>
      </c>
      <c r="C5" s="26" t="s">
        <v>24</v>
      </c>
      <c r="D5" s="24" t="s">
        <v>25</v>
      </c>
      <c r="E5" s="24" t="e">
        <f>VLOOKUP(C5,'[1]Sheet1'!$C:$F,4,0)</f>
        <v>#N/A</v>
      </c>
      <c r="F5" s="24" t="str">
        <f>VLOOKUP(C5,'[2]教师行测'!$A:$F,6,0)</f>
        <v>18080591207</v>
      </c>
      <c r="G5" s="27" t="s">
        <v>26</v>
      </c>
      <c r="H5" s="27" t="s">
        <v>27</v>
      </c>
      <c r="I5" s="27">
        <v>74</v>
      </c>
      <c r="J5" s="27">
        <v>73.25</v>
      </c>
      <c r="K5" s="27">
        <v>87.6</v>
      </c>
      <c r="L5" s="27">
        <f t="shared" si="0"/>
        <v>80.425</v>
      </c>
      <c r="M5" s="33">
        <v>1</v>
      </c>
      <c r="N5" s="32"/>
    </row>
    <row r="6" spans="1:14" s="2" customFormat="1" ht="21.75" customHeight="1">
      <c r="A6" s="24" t="s">
        <v>14</v>
      </c>
      <c r="B6" s="25" t="s">
        <v>23</v>
      </c>
      <c r="C6" s="26" t="s">
        <v>28</v>
      </c>
      <c r="D6" s="24" t="s">
        <v>25</v>
      </c>
      <c r="E6" s="24" t="e">
        <f>VLOOKUP(C6,'[1]Sheet1'!$C:$F,4,0)</f>
        <v>#N/A</v>
      </c>
      <c r="F6" s="24" t="str">
        <f>VLOOKUP(C6,'[2]教师行测'!$A:$F,6,0)</f>
        <v>15281282056</v>
      </c>
      <c r="G6" s="27" t="s">
        <v>29</v>
      </c>
      <c r="H6" s="27" t="s">
        <v>27</v>
      </c>
      <c r="I6" s="27">
        <v>76</v>
      </c>
      <c r="J6" s="27">
        <v>77.5</v>
      </c>
      <c r="K6" s="27">
        <v>82.8</v>
      </c>
      <c r="L6" s="27">
        <f t="shared" si="0"/>
        <v>80.15</v>
      </c>
      <c r="M6" s="33">
        <v>2</v>
      </c>
      <c r="N6" s="32"/>
    </row>
    <row r="7" spans="1:14" s="2" customFormat="1" ht="21.75" customHeight="1">
      <c r="A7" s="24" t="s">
        <v>14</v>
      </c>
      <c r="B7" s="25" t="s">
        <v>23</v>
      </c>
      <c r="C7" s="26" t="s">
        <v>30</v>
      </c>
      <c r="D7" s="24" t="s">
        <v>25</v>
      </c>
      <c r="E7" s="24" t="e">
        <f>VLOOKUP(C7,'[1]Sheet1'!$C:$F,4,0)</f>
        <v>#N/A</v>
      </c>
      <c r="F7" s="24" t="str">
        <f>VLOOKUP(C7,'[2]教师行测'!$A:$F,6,0)</f>
        <v>15984521015</v>
      </c>
      <c r="G7" s="27" t="s">
        <v>31</v>
      </c>
      <c r="H7" s="27" t="s">
        <v>32</v>
      </c>
      <c r="I7" s="27">
        <v>60</v>
      </c>
      <c r="J7" s="27">
        <v>66.5</v>
      </c>
      <c r="K7" s="27">
        <v>86.8</v>
      </c>
      <c r="L7" s="27">
        <f t="shared" si="0"/>
        <v>76.65</v>
      </c>
      <c r="M7" s="33">
        <v>1</v>
      </c>
      <c r="N7" s="32"/>
    </row>
    <row r="8" spans="1:14" s="2" customFormat="1" ht="21.75" customHeight="1">
      <c r="A8" s="24" t="s">
        <v>14</v>
      </c>
      <c r="B8" s="25" t="s">
        <v>33</v>
      </c>
      <c r="C8" s="26" t="s">
        <v>34</v>
      </c>
      <c r="D8" s="24" t="s">
        <v>25</v>
      </c>
      <c r="E8" s="24" t="e">
        <f>VLOOKUP(C8,'[1]Sheet1'!$C:$F,4,0)</f>
        <v>#N/A</v>
      </c>
      <c r="F8" s="24" t="str">
        <f>VLOOKUP(C8,'[2]教师行测'!$A:$F,6,0)</f>
        <v>13547477512</v>
      </c>
      <c r="G8" s="27" t="s">
        <v>35</v>
      </c>
      <c r="H8" s="27" t="s">
        <v>36</v>
      </c>
      <c r="I8" s="27">
        <v>69</v>
      </c>
      <c r="J8" s="27">
        <v>74.25</v>
      </c>
      <c r="K8" s="27">
        <v>84.2</v>
      </c>
      <c r="L8" s="27">
        <f t="shared" si="0"/>
        <v>79.225</v>
      </c>
      <c r="M8" s="33">
        <v>1</v>
      </c>
      <c r="N8" s="32"/>
    </row>
    <row r="9" spans="1:14" s="2" customFormat="1" ht="21.75" customHeight="1">
      <c r="A9" s="24" t="s">
        <v>14</v>
      </c>
      <c r="B9" s="25" t="s">
        <v>33</v>
      </c>
      <c r="C9" s="26" t="s">
        <v>37</v>
      </c>
      <c r="D9" s="24" t="s">
        <v>25</v>
      </c>
      <c r="E9" s="24" t="e">
        <f>VLOOKUP(C9,'[1]Sheet1'!$C:$F,4,0)</f>
        <v>#N/A</v>
      </c>
      <c r="F9" s="24" t="str">
        <f>VLOOKUP(C9,'[2]教师行测'!$A:$F,6,0)</f>
        <v>18783515689</v>
      </c>
      <c r="G9" s="27" t="s">
        <v>38</v>
      </c>
      <c r="H9" s="27" t="s">
        <v>36</v>
      </c>
      <c r="I9" s="27">
        <v>73</v>
      </c>
      <c r="J9" s="27">
        <v>71.25</v>
      </c>
      <c r="K9" s="27">
        <v>86.2</v>
      </c>
      <c r="L9" s="27">
        <f t="shared" si="0"/>
        <v>78.725</v>
      </c>
      <c r="M9" s="33">
        <v>2</v>
      </c>
      <c r="N9" s="32"/>
    </row>
    <row r="10" spans="1:14" s="2" customFormat="1" ht="21.75" customHeight="1">
      <c r="A10" s="24" t="s">
        <v>14</v>
      </c>
      <c r="B10" s="25" t="s">
        <v>39</v>
      </c>
      <c r="C10" s="26" t="s">
        <v>40</v>
      </c>
      <c r="D10" s="24" t="s">
        <v>25</v>
      </c>
      <c r="E10" s="24" t="e">
        <f>VLOOKUP(C10,'[1]Sheet1'!$C:$F,4,0)</f>
        <v>#N/A</v>
      </c>
      <c r="F10" s="24" t="str">
        <f>VLOOKUP(C10,'[2]教师行测'!$A:$F,6,0)</f>
        <v>13158535351</v>
      </c>
      <c r="G10" s="27" t="s">
        <v>41</v>
      </c>
      <c r="H10" s="27" t="s">
        <v>42</v>
      </c>
      <c r="I10" s="27">
        <v>63</v>
      </c>
      <c r="J10" s="27">
        <v>69.5</v>
      </c>
      <c r="K10" s="27">
        <v>86.8</v>
      </c>
      <c r="L10" s="27">
        <f t="shared" si="0"/>
        <v>78.15</v>
      </c>
      <c r="M10" s="33">
        <v>1</v>
      </c>
      <c r="N10" s="32"/>
    </row>
    <row r="11" spans="1:14" s="2" customFormat="1" ht="21.75" customHeight="1">
      <c r="A11" s="24" t="s">
        <v>14</v>
      </c>
      <c r="B11" s="25" t="s">
        <v>39</v>
      </c>
      <c r="C11" s="26" t="s">
        <v>43</v>
      </c>
      <c r="D11" s="24" t="s">
        <v>25</v>
      </c>
      <c r="E11" s="24" t="e">
        <f>VLOOKUP(C11,'[1]Sheet1'!$C:$F,4,0)</f>
        <v>#N/A</v>
      </c>
      <c r="F11" s="24" t="str">
        <f>VLOOKUP(C11,'[2]教师行测'!$A:$F,6,0)</f>
        <v>17738317927</v>
      </c>
      <c r="G11" s="27" t="s">
        <v>44</v>
      </c>
      <c r="H11" s="27" t="s">
        <v>42</v>
      </c>
      <c r="I11" s="27">
        <v>74</v>
      </c>
      <c r="J11" s="27">
        <v>72.5</v>
      </c>
      <c r="K11" s="27">
        <v>83.6</v>
      </c>
      <c r="L11" s="27">
        <f t="shared" si="0"/>
        <v>78.05</v>
      </c>
      <c r="M11" s="33">
        <v>2</v>
      </c>
      <c r="N11" s="32"/>
    </row>
    <row r="12" spans="1:14" s="2" customFormat="1" ht="21.75" customHeight="1">
      <c r="A12" s="24" t="s">
        <v>14</v>
      </c>
      <c r="B12" s="25" t="s">
        <v>39</v>
      </c>
      <c r="C12" s="26" t="s">
        <v>45</v>
      </c>
      <c r="D12" s="24" t="s">
        <v>25</v>
      </c>
      <c r="E12" s="24" t="e">
        <f>VLOOKUP(C12,'[1]Sheet1'!$C:$F,4,0)</f>
        <v>#N/A</v>
      </c>
      <c r="F12" s="24" t="str">
        <f>VLOOKUP(C12,'[2]教师行测'!$A:$F,6,0)</f>
        <v>15284792446</v>
      </c>
      <c r="G12" s="27" t="s">
        <v>46</v>
      </c>
      <c r="H12" s="27" t="s">
        <v>42</v>
      </c>
      <c r="I12" s="27">
        <v>68</v>
      </c>
      <c r="J12" s="27">
        <v>68.25</v>
      </c>
      <c r="K12" s="27">
        <v>86.6</v>
      </c>
      <c r="L12" s="27">
        <f t="shared" si="0"/>
        <v>77.425</v>
      </c>
      <c r="M12" s="33">
        <v>3</v>
      </c>
      <c r="N12" s="32"/>
    </row>
    <row r="13" spans="1:14" s="2" customFormat="1" ht="21.75" customHeight="1">
      <c r="A13" s="24" t="s">
        <v>14</v>
      </c>
      <c r="B13" s="25" t="s">
        <v>39</v>
      </c>
      <c r="C13" s="26" t="s">
        <v>47</v>
      </c>
      <c r="D13" s="24" t="s">
        <v>25</v>
      </c>
      <c r="E13" s="24" t="e">
        <f>VLOOKUP(C13,'[1]Sheet1'!$C:$F,4,0)</f>
        <v>#N/A</v>
      </c>
      <c r="F13" s="24" t="str">
        <f>VLOOKUP(C13,'[2]教师行测'!$A:$F,6,0)</f>
        <v>15281257492</v>
      </c>
      <c r="G13" s="27" t="s">
        <v>48</v>
      </c>
      <c r="H13" s="27" t="s">
        <v>49</v>
      </c>
      <c r="I13" s="27">
        <v>76</v>
      </c>
      <c r="J13" s="27">
        <v>75.75</v>
      </c>
      <c r="K13" s="27">
        <v>81.5</v>
      </c>
      <c r="L13" s="27">
        <f t="shared" si="0"/>
        <v>78.625</v>
      </c>
      <c r="M13" s="33">
        <v>1</v>
      </c>
      <c r="N13" s="32"/>
    </row>
    <row r="14" spans="1:14" s="2" customFormat="1" ht="21.75" customHeight="1">
      <c r="A14" s="24" t="s">
        <v>14</v>
      </c>
      <c r="B14" s="25" t="s">
        <v>39</v>
      </c>
      <c r="C14" s="26" t="s">
        <v>50</v>
      </c>
      <c r="D14" s="24" t="s">
        <v>25</v>
      </c>
      <c r="E14" s="24" t="e">
        <f>VLOOKUP(C14,'[1]Sheet1'!$C:$F,4,0)</f>
        <v>#N/A</v>
      </c>
      <c r="F14" s="24" t="str">
        <f>VLOOKUP(C14,'[2]教师行测'!$A:$F,6,0)</f>
        <v>17828896225</v>
      </c>
      <c r="G14" s="27" t="s">
        <v>51</v>
      </c>
      <c r="H14" s="27" t="s">
        <v>49</v>
      </c>
      <c r="I14" s="27">
        <v>68</v>
      </c>
      <c r="J14" s="27">
        <v>68.25</v>
      </c>
      <c r="K14" s="27">
        <v>86.2</v>
      </c>
      <c r="L14" s="27">
        <f t="shared" si="0"/>
        <v>77.225</v>
      </c>
      <c r="M14" s="33">
        <v>2</v>
      </c>
      <c r="N14" s="32"/>
    </row>
    <row r="15" spans="1:14" s="2" customFormat="1" ht="21.75" customHeight="1">
      <c r="A15" s="24" t="s">
        <v>14</v>
      </c>
      <c r="B15" s="25" t="s">
        <v>39</v>
      </c>
      <c r="C15" s="26" t="s">
        <v>52</v>
      </c>
      <c r="D15" s="24" t="s">
        <v>25</v>
      </c>
      <c r="E15" s="24" t="e">
        <f>VLOOKUP(C15,'[1]Sheet1'!$C:$F,4,0)</f>
        <v>#N/A</v>
      </c>
      <c r="F15" s="24" t="str">
        <f>VLOOKUP(C15,'[2]教师行测'!$A:$F,6,0)</f>
        <v>15983533517</v>
      </c>
      <c r="G15" s="27" t="s">
        <v>53</v>
      </c>
      <c r="H15" s="27" t="s">
        <v>49</v>
      </c>
      <c r="I15" s="27">
        <v>66</v>
      </c>
      <c r="J15" s="27">
        <v>68</v>
      </c>
      <c r="K15" s="27">
        <v>83.6</v>
      </c>
      <c r="L15" s="27">
        <f t="shared" si="0"/>
        <v>75.8</v>
      </c>
      <c r="M15" s="33">
        <v>3</v>
      </c>
      <c r="N15" s="32"/>
    </row>
    <row r="16" spans="1:14" s="2" customFormat="1" ht="21.75" customHeight="1">
      <c r="A16" s="24" t="s">
        <v>14</v>
      </c>
      <c r="B16" s="25" t="s">
        <v>54</v>
      </c>
      <c r="C16" s="26" t="s">
        <v>55</v>
      </c>
      <c r="D16" s="24" t="s">
        <v>25</v>
      </c>
      <c r="E16" s="24" t="e">
        <f>VLOOKUP(C16,'[1]Sheet1'!$C:$F,4,0)</f>
        <v>#N/A</v>
      </c>
      <c r="F16" s="24" t="str">
        <f>VLOOKUP(C16,'[2]教师行测'!$A:$F,6,0)</f>
        <v>15390331859</v>
      </c>
      <c r="G16" s="27" t="s">
        <v>56</v>
      </c>
      <c r="H16" s="27" t="s">
        <v>57</v>
      </c>
      <c r="I16" s="27">
        <v>80</v>
      </c>
      <c r="J16" s="27">
        <v>72.5</v>
      </c>
      <c r="K16" s="27">
        <v>84.52</v>
      </c>
      <c r="L16" s="27">
        <f aca="true" t="shared" si="1" ref="L16:L35">J16*0.5+K16*0.5</f>
        <v>78.50999999999999</v>
      </c>
      <c r="M16" s="33">
        <v>1</v>
      </c>
      <c r="N16" s="32"/>
    </row>
    <row r="17" spans="1:14" s="2" customFormat="1" ht="21.75" customHeight="1">
      <c r="A17" s="24" t="s">
        <v>14</v>
      </c>
      <c r="B17" s="25" t="s">
        <v>54</v>
      </c>
      <c r="C17" s="26" t="s">
        <v>58</v>
      </c>
      <c r="D17" s="24" t="s">
        <v>25</v>
      </c>
      <c r="E17" s="24" t="e">
        <f>VLOOKUP(C17,'[1]Sheet1'!$C:$F,4,0)</f>
        <v>#N/A</v>
      </c>
      <c r="F17" s="24" t="str">
        <f>VLOOKUP(C17,'[2]教师行测'!$A:$F,6,0)</f>
        <v>13982755209</v>
      </c>
      <c r="G17" s="27" t="s">
        <v>59</v>
      </c>
      <c r="H17" s="27" t="s">
        <v>57</v>
      </c>
      <c r="I17" s="27">
        <v>64</v>
      </c>
      <c r="J17" s="27">
        <v>66.25</v>
      </c>
      <c r="K17" s="27">
        <v>89.12</v>
      </c>
      <c r="L17" s="27">
        <f t="shared" si="1"/>
        <v>77.685</v>
      </c>
      <c r="M17" s="33">
        <v>2</v>
      </c>
      <c r="N17" s="32"/>
    </row>
    <row r="18" spans="1:14" s="2" customFormat="1" ht="21.75" customHeight="1">
      <c r="A18" s="24" t="s">
        <v>14</v>
      </c>
      <c r="B18" s="25" t="s">
        <v>54</v>
      </c>
      <c r="C18" s="26" t="s">
        <v>60</v>
      </c>
      <c r="D18" s="24" t="s">
        <v>25</v>
      </c>
      <c r="E18" s="24" t="e">
        <f>VLOOKUP(C18,'[1]Sheet1'!$C:$F,4,0)</f>
        <v>#N/A</v>
      </c>
      <c r="F18" s="24" t="str">
        <f>VLOOKUP(C18,'[2]教师行测'!$A:$F,6,0)</f>
        <v>17882555865</v>
      </c>
      <c r="G18" s="27" t="s">
        <v>61</v>
      </c>
      <c r="H18" s="27" t="s">
        <v>57</v>
      </c>
      <c r="I18" s="27">
        <v>68</v>
      </c>
      <c r="J18" s="27">
        <v>67</v>
      </c>
      <c r="K18" s="27">
        <v>86.36</v>
      </c>
      <c r="L18" s="27">
        <f t="shared" si="1"/>
        <v>76.68</v>
      </c>
      <c r="M18" s="33">
        <v>3</v>
      </c>
      <c r="N18" s="32"/>
    </row>
    <row r="19" spans="1:14" s="2" customFormat="1" ht="21.75" customHeight="1">
      <c r="A19" s="24" t="s">
        <v>14</v>
      </c>
      <c r="B19" s="25" t="s">
        <v>54</v>
      </c>
      <c r="C19" s="26" t="s">
        <v>62</v>
      </c>
      <c r="D19" s="24" t="s">
        <v>25</v>
      </c>
      <c r="E19" s="24" t="e">
        <f>VLOOKUP(C19,'[1]Sheet1'!$C:$F,4,0)</f>
        <v>#N/A</v>
      </c>
      <c r="F19" s="24" t="str">
        <f>VLOOKUP(C19,'[2]教师行测'!$A:$F,6,0)</f>
        <v>18783397059</v>
      </c>
      <c r="G19" s="27" t="s">
        <v>63</v>
      </c>
      <c r="H19" s="27" t="s">
        <v>57</v>
      </c>
      <c r="I19" s="27">
        <v>58</v>
      </c>
      <c r="J19" s="27">
        <v>59.25</v>
      </c>
      <c r="K19" s="27">
        <v>83.56</v>
      </c>
      <c r="L19" s="27">
        <f t="shared" si="1"/>
        <v>71.405</v>
      </c>
      <c r="M19" s="33">
        <v>4</v>
      </c>
      <c r="N19" s="32"/>
    </row>
    <row r="20" spans="1:14" s="2" customFormat="1" ht="21.75" customHeight="1">
      <c r="A20" s="24" t="s">
        <v>14</v>
      </c>
      <c r="B20" s="25" t="s">
        <v>54</v>
      </c>
      <c r="C20" s="26" t="s">
        <v>64</v>
      </c>
      <c r="D20" s="24" t="s">
        <v>25</v>
      </c>
      <c r="E20" s="24" t="e">
        <f>VLOOKUP(C20,'[1]Sheet1'!$C:$F,4,0)</f>
        <v>#N/A</v>
      </c>
      <c r="F20" s="24" t="str">
        <f>VLOOKUP(C20,'[2]教师行测'!$A:$F,6,0)</f>
        <v>13880867490</v>
      </c>
      <c r="G20" s="27" t="s">
        <v>65</v>
      </c>
      <c r="H20" s="27" t="s">
        <v>57</v>
      </c>
      <c r="I20" s="27">
        <v>64</v>
      </c>
      <c r="J20" s="27">
        <v>61.5</v>
      </c>
      <c r="K20" s="27">
        <v>79.36</v>
      </c>
      <c r="L20" s="27">
        <f t="shared" si="1"/>
        <v>70.43</v>
      </c>
      <c r="M20" s="33">
        <v>5</v>
      </c>
      <c r="N20" s="32"/>
    </row>
    <row r="21" spans="1:14" s="2" customFormat="1" ht="21.75" customHeight="1">
      <c r="A21" s="24" t="s">
        <v>14</v>
      </c>
      <c r="B21" s="25" t="s">
        <v>54</v>
      </c>
      <c r="C21" s="26" t="s">
        <v>66</v>
      </c>
      <c r="D21" s="24" t="s">
        <v>25</v>
      </c>
      <c r="E21" s="24" t="e">
        <f>VLOOKUP(C21,'[1]Sheet1'!$C:$F,4,0)</f>
        <v>#N/A</v>
      </c>
      <c r="F21" s="24" t="str">
        <f>VLOOKUP(C21,'[2]教师行测'!$A:$F,6,0)</f>
        <v>13281014715</v>
      </c>
      <c r="G21" s="27" t="s">
        <v>67</v>
      </c>
      <c r="H21" s="27" t="s">
        <v>57</v>
      </c>
      <c r="I21" s="27">
        <v>72</v>
      </c>
      <c r="J21" s="27">
        <v>61.5</v>
      </c>
      <c r="K21" s="27">
        <v>79.36</v>
      </c>
      <c r="L21" s="27">
        <f t="shared" si="1"/>
        <v>70.43</v>
      </c>
      <c r="M21" s="33">
        <v>5</v>
      </c>
      <c r="N21" s="32"/>
    </row>
    <row r="22" spans="1:14" s="2" customFormat="1" ht="21.75" customHeight="1">
      <c r="A22" s="24" t="s">
        <v>14</v>
      </c>
      <c r="B22" s="25" t="s">
        <v>54</v>
      </c>
      <c r="C22" s="26" t="s">
        <v>68</v>
      </c>
      <c r="D22" s="24" t="s">
        <v>17</v>
      </c>
      <c r="E22" s="24" t="e">
        <f>VLOOKUP(C22,'[1]Sheet1'!$C:$F,4,0)</f>
        <v>#N/A</v>
      </c>
      <c r="F22" s="24" t="str">
        <f>VLOOKUP(C22,'[2]教师行测'!$A:$F,6,0)</f>
        <v>13209270538</v>
      </c>
      <c r="G22" s="27" t="s">
        <v>69</v>
      </c>
      <c r="H22" s="27" t="s">
        <v>57</v>
      </c>
      <c r="I22" s="27">
        <v>60</v>
      </c>
      <c r="J22" s="27">
        <v>57.5</v>
      </c>
      <c r="K22" s="27">
        <v>81.88</v>
      </c>
      <c r="L22" s="27">
        <f t="shared" si="1"/>
        <v>69.69</v>
      </c>
      <c r="M22" s="33">
        <v>7</v>
      </c>
      <c r="N22" s="32"/>
    </row>
    <row r="23" spans="1:14" s="2" customFormat="1" ht="21.75" customHeight="1">
      <c r="A23" s="24" t="s">
        <v>14</v>
      </c>
      <c r="B23" s="25" t="s">
        <v>54</v>
      </c>
      <c r="C23" s="26" t="s">
        <v>70</v>
      </c>
      <c r="D23" s="24" t="s">
        <v>25</v>
      </c>
      <c r="E23" s="24" t="e">
        <f>VLOOKUP(C23,'[1]Sheet1'!$C:$F,4,0)</f>
        <v>#N/A</v>
      </c>
      <c r="F23" s="24" t="str">
        <f>VLOOKUP(C23,'[2]教师行测'!$A:$F,6,0)</f>
        <v>15387665580</v>
      </c>
      <c r="G23" s="27" t="s">
        <v>71</v>
      </c>
      <c r="H23" s="27" t="s">
        <v>57</v>
      </c>
      <c r="I23" s="27">
        <v>53</v>
      </c>
      <c r="J23" s="27">
        <v>58</v>
      </c>
      <c r="K23" s="27">
        <v>81.12</v>
      </c>
      <c r="L23" s="27">
        <f t="shared" si="1"/>
        <v>69.56</v>
      </c>
      <c r="M23" s="33">
        <v>8</v>
      </c>
      <c r="N23" s="32"/>
    </row>
    <row r="24" spans="1:14" s="2" customFormat="1" ht="21.75" customHeight="1">
      <c r="A24" s="24" t="s">
        <v>14</v>
      </c>
      <c r="B24" s="25" t="s">
        <v>54</v>
      </c>
      <c r="C24" s="26" t="s">
        <v>72</v>
      </c>
      <c r="D24" s="24" t="s">
        <v>25</v>
      </c>
      <c r="E24" s="24" t="e">
        <f>VLOOKUP(C24,'[1]Sheet1'!$C:$F,4,0)</f>
        <v>#N/A</v>
      </c>
      <c r="F24" s="24" t="str">
        <f>VLOOKUP(C24,'[2]教师行测'!$A:$F,6,0)</f>
        <v>15583799320</v>
      </c>
      <c r="G24" s="27" t="s">
        <v>73</v>
      </c>
      <c r="H24" s="27" t="s">
        <v>57</v>
      </c>
      <c r="I24" s="27">
        <v>61</v>
      </c>
      <c r="J24" s="27">
        <v>55.25</v>
      </c>
      <c r="K24" s="27">
        <v>82.2</v>
      </c>
      <c r="L24" s="27">
        <f t="shared" si="1"/>
        <v>68.725</v>
      </c>
      <c r="M24" s="33">
        <v>9</v>
      </c>
      <c r="N24" s="32"/>
    </row>
    <row r="25" spans="2:3" s="2" customFormat="1" ht="13.5">
      <c r="B25" s="28"/>
      <c r="C25" s="28"/>
    </row>
    <row r="26" spans="2:3" s="2" customFormat="1" ht="13.5">
      <c r="B26" s="28"/>
      <c r="C26" s="28"/>
    </row>
    <row r="27" spans="2:3" s="2" customFormat="1" ht="13.5">
      <c r="B27" s="28"/>
      <c r="C27" s="28"/>
    </row>
    <row r="28" spans="2:3" s="2" customFormat="1" ht="13.5">
      <c r="B28" s="28"/>
      <c r="C28" s="28"/>
    </row>
    <row r="29" spans="2:3" s="2" customFormat="1" ht="13.5">
      <c r="B29" s="28"/>
      <c r="C29" s="28"/>
    </row>
    <row r="30" spans="2:3" s="2" customFormat="1" ht="13.5">
      <c r="B30" s="28"/>
      <c r="C30" s="28"/>
    </row>
    <row r="31" spans="2:3" s="2" customFormat="1" ht="13.5">
      <c r="B31" s="28"/>
      <c r="C31" s="28"/>
    </row>
    <row r="32" spans="2:3" s="2" customFormat="1" ht="13.5">
      <c r="B32" s="28"/>
      <c r="C32" s="28"/>
    </row>
    <row r="33" spans="2:3" s="2" customFormat="1" ht="13.5">
      <c r="B33" s="28"/>
      <c r="C33" s="28"/>
    </row>
  </sheetData>
  <sheetProtection/>
  <autoFilter ref="A2:P24"/>
  <mergeCells count="1">
    <mergeCell ref="A1:M1"/>
  </mergeCells>
  <printOptions/>
  <pageMargins left="0.39305555555555605" right="0.39305555555555605" top="0.275" bottom="0.19652777777777802" header="0.236111111111111" footer="0.19652777777777802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="115" zoomScaleNormal="115" zoomScaleSheetLayoutView="100" workbookViewId="0" topLeftCell="A1">
      <pane xSplit="5" ySplit="3" topLeftCell="F73" activePane="bottomRight" state="frozen"/>
      <selection pane="bottomRight" activeCell="A4" sqref="A4:IV4"/>
    </sheetView>
  </sheetViews>
  <sheetFormatPr defaultColWidth="9.00390625" defaultRowHeight="15"/>
  <cols>
    <col min="1" max="1" width="12.00390625" style="0" customWidth="1"/>
    <col min="2" max="2" width="21.140625" style="3" customWidth="1"/>
    <col min="3" max="3" width="8.00390625" style="3" customWidth="1"/>
    <col min="4" max="4" width="5.421875" style="0" customWidth="1"/>
    <col min="5" max="5" width="11.8515625" style="0" customWidth="1"/>
    <col min="6" max="6" width="6.8515625" style="0" customWidth="1"/>
    <col min="7" max="7" width="9.00390625" style="0" customWidth="1"/>
    <col min="9" max="9" width="8.57421875" style="0" customWidth="1"/>
    <col min="10" max="10" width="7.421875" style="0" customWidth="1"/>
    <col min="11" max="11" width="5.28125" style="0" customWidth="1"/>
    <col min="12" max="12" width="12.57421875" style="4" customWidth="1"/>
    <col min="13" max="13" width="8.421875" style="0" customWidth="1"/>
  </cols>
  <sheetData>
    <row r="1" spans="1:13" ht="24">
      <c r="A1" s="5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2"/>
    </row>
    <row r="2" spans="1:13" ht="2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9</v>
      </c>
      <c r="G2" s="7" t="s">
        <v>75</v>
      </c>
      <c r="H2" s="7" t="s">
        <v>10</v>
      </c>
      <c r="I2" s="7" t="s">
        <v>76</v>
      </c>
      <c r="J2" s="7" t="s">
        <v>77</v>
      </c>
      <c r="K2" s="7" t="s">
        <v>78</v>
      </c>
      <c r="L2" s="13" t="s">
        <v>79</v>
      </c>
      <c r="M2" s="13" t="s">
        <v>80</v>
      </c>
    </row>
    <row r="3" spans="1:13" s="1" customFormat="1" ht="24" customHeight="1">
      <c r="A3" s="8" t="s">
        <v>14</v>
      </c>
      <c r="B3" s="9" t="s">
        <v>15</v>
      </c>
      <c r="C3" s="10" t="s">
        <v>16</v>
      </c>
      <c r="D3" s="8" t="s">
        <v>17</v>
      </c>
      <c r="E3" s="8" t="str">
        <f>VLOOKUP(C3,'[1]Sheet1'!$C:$F,4,0)</f>
        <v>23045001</v>
      </c>
      <c r="F3" s="11">
        <v>71.5</v>
      </c>
      <c r="G3" s="11">
        <f>F3*0.5</f>
        <v>35.75</v>
      </c>
      <c r="H3" s="11">
        <v>87</v>
      </c>
      <c r="I3" s="11">
        <f>H3*0.5</f>
        <v>43.5</v>
      </c>
      <c r="J3" s="11">
        <f>F3*0.5+H3*0.5</f>
        <v>79.25</v>
      </c>
      <c r="K3" s="14">
        <v>1</v>
      </c>
      <c r="L3" s="15" t="s">
        <v>81</v>
      </c>
      <c r="M3" s="16"/>
    </row>
    <row r="4" spans="1:13" s="1" customFormat="1" ht="24.75" customHeight="1">
      <c r="A4" s="8" t="s">
        <v>14</v>
      </c>
      <c r="B4" s="9" t="s">
        <v>15</v>
      </c>
      <c r="C4" s="10" t="s">
        <v>82</v>
      </c>
      <c r="D4" s="8" t="s">
        <v>25</v>
      </c>
      <c r="E4" s="8" t="str">
        <f>VLOOKUP(C4,'[1]Sheet1'!$C:$F,4,0)</f>
        <v>23045001</v>
      </c>
      <c r="F4" s="11">
        <v>65</v>
      </c>
      <c r="G4" s="11">
        <f aca="true" t="shared" si="0" ref="G4:G35">F4*0.5</f>
        <v>32.5</v>
      </c>
      <c r="H4" s="11">
        <v>84.6</v>
      </c>
      <c r="I4" s="11">
        <f aca="true" t="shared" si="1" ref="I4:I39">H4*0.5</f>
        <v>42.3</v>
      </c>
      <c r="J4" s="11">
        <f aca="true" t="shared" si="2" ref="J4:J35">F4*0.5+H4*0.5</f>
        <v>74.8</v>
      </c>
      <c r="K4" s="14">
        <v>2</v>
      </c>
      <c r="L4" s="15"/>
      <c r="M4" s="16"/>
    </row>
    <row r="5" spans="1:13" s="1" customFormat="1" ht="24.75" customHeight="1">
      <c r="A5" s="8" t="s">
        <v>14</v>
      </c>
      <c r="B5" s="9" t="s">
        <v>15</v>
      </c>
      <c r="C5" s="10" t="s">
        <v>83</v>
      </c>
      <c r="D5" s="8" t="s">
        <v>25</v>
      </c>
      <c r="E5" s="8" t="str">
        <f>VLOOKUP(C5,'[1]Sheet1'!$C:$F,4,0)</f>
        <v>23045001</v>
      </c>
      <c r="F5" s="11">
        <v>66</v>
      </c>
      <c r="G5" s="11">
        <f t="shared" si="0"/>
        <v>33</v>
      </c>
      <c r="H5" s="11">
        <v>78.4</v>
      </c>
      <c r="I5" s="11">
        <f t="shared" si="1"/>
        <v>39.2</v>
      </c>
      <c r="J5" s="11">
        <f t="shared" si="2"/>
        <v>72.2</v>
      </c>
      <c r="K5" s="14">
        <v>3</v>
      </c>
      <c r="L5" s="15"/>
      <c r="M5" s="16"/>
    </row>
    <row r="6" spans="1:13" s="1" customFormat="1" ht="24.75" customHeight="1">
      <c r="A6" s="8" t="s">
        <v>14</v>
      </c>
      <c r="B6" s="9" t="s">
        <v>15</v>
      </c>
      <c r="C6" s="10" t="s">
        <v>20</v>
      </c>
      <c r="D6" s="8" t="s">
        <v>17</v>
      </c>
      <c r="E6" s="8" t="str">
        <f>VLOOKUP(C6,'[1]Sheet1'!$C:$F,4,0)</f>
        <v>23045002</v>
      </c>
      <c r="F6" s="11">
        <v>67.25</v>
      </c>
      <c r="G6" s="11">
        <f t="shared" si="0"/>
        <v>33.625</v>
      </c>
      <c r="H6" s="11">
        <v>81.8</v>
      </c>
      <c r="I6" s="11">
        <f t="shared" si="1"/>
        <v>40.9</v>
      </c>
      <c r="J6" s="11">
        <f t="shared" si="2"/>
        <v>74.525</v>
      </c>
      <c r="K6" s="14">
        <v>1</v>
      </c>
      <c r="L6" s="15" t="s">
        <v>81</v>
      </c>
      <c r="M6" s="16"/>
    </row>
    <row r="7" spans="1:13" s="1" customFormat="1" ht="24.75" customHeight="1">
      <c r="A7" s="8" t="s">
        <v>14</v>
      </c>
      <c r="B7" s="9" t="s">
        <v>15</v>
      </c>
      <c r="C7" s="10" t="s">
        <v>84</v>
      </c>
      <c r="D7" s="8" t="s">
        <v>17</v>
      </c>
      <c r="E7" s="8" t="str">
        <f>VLOOKUP(C7,'[1]Sheet1'!$C:$F,4,0)</f>
        <v>23045002</v>
      </c>
      <c r="F7" s="11">
        <v>69.25</v>
      </c>
      <c r="G7" s="11">
        <f t="shared" si="0"/>
        <v>34.625</v>
      </c>
      <c r="H7" s="11">
        <v>79.2</v>
      </c>
      <c r="I7" s="11">
        <f t="shared" si="1"/>
        <v>39.6</v>
      </c>
      <c r="J7" s="11">
        <f t="shared" si="2"/>
        <v>74.225</v>
      </c>
      <c r="K7" s="14">
        <v>2</v>
      </c>
      <c r="L7" s="15"/>
      <c r="M7" s="16"/>
    </row>
    <row r="8" spans="1:13" s="1" customFormat="1" ht="24.75" customHeight="1">
      <c r="A8" s="8" t="s">
        <v>14</v>
      </c>
      <c r="B8" s="9" t="s">
        <v>15</v>
      </c>
      <c r="C8" s="10" t="s">
        <v>85</v>
      </c>
      <c r="D8" s="8" t="s">
        <v>25</v>
      </c>
      <c r="E8" s="8" t="str">
        <f>VLOOKUP(C8,'[1]Sheet1'!$C:$F,4,0)</f>
        <v>23045002</v>
      </c>
      <c r="F8" s="11">
        <v>63</v>
      </c>
      <c r="G8" s="11">
        <f t="shared" si="0"/>
        <v>31.5</v>
      </c>
      <c r="H8" s="11">
        <v>78.4</v>
      </c>
      <c r="I8" s="11">
        <f t="shared" si="1"/>
        <v>39.2</v>
      </c>
      <c r="J8" s="11">
        <f t="shared" si="2"/>
        <v>70.7</v>
      </c>
      <c r="K8" s="14">
        <v>3</v>
      </c>
      <c r="L8" s="15"/>
      <c r="M8" s="16"/>
    </row>
    <row r="9" spans="1:13" s="1" customFormat="1" ht="24.75" customHeight="1">
      <c r="A9" s="8" t="s">
        <v>14</v>
      </c>
      <c r="B9" s="9" t="s">
        <v>23</v>
      </c>
      <c r="C9" s="10" t="s">
        <v>24</v>
      </c>
      <c r="D9" s="8" t="s">
        <v>25</v>
      </c>
      <c r="E9" s="8" t="str">
        <f>VLOOKUP(C9,'[1]Sheet1'!$C:$F,4,0)</f>
        <v>23045003</v>
      </c>
      <c r="F9" s="11">
        <v>73.25</v>
      </c>
      <c r="G9" s="11">
        <f t="shared" si="0"/>
        <v>36.625</v>
      </c>
      <c r="H9" s="11">
        <v>87.6</v>
      </c>
      <c r="I9" s="11">
        <f t="shared" si="1"/>
        <v>43.8</v>
      </c>
      <c r="J9" s="11">
        <f t="shared" si="2"/>
        <v>80.425</v>
      </c>
      <c r="K9" s="14">
        <v>1</v>
      </c>
      <c r="L9" s="15" t="s">
        <v>81</v>
      </c>
      <c r="M9" s="16"/>
    </row>
    <row r="10" spans="1:13" s="1" customFormat="1" ht="24.75" customHeight="1">
      <c r="A10" s="8" t="s">
        <v>14</v>
      </c>
      <c r="B10" s="9" t="s">
        <v>23</v>
      </c>
      <c r="C10" s="10" t="s">
        <v>28</v>
      </c>
      <c r="D10" s="8" t="s">
        <v>25</v>
      </c>
      <c r="E10" s="8" t="str">
        <f>VLOOKUP(C10,'[1]Sheet1'!$C:$F,4,0)</f>
        <v>23045003</v>
      </c>
      <c r="F10" s="11">
        <v>77.5</v>
      </c>
      <c r="G10" s="11">
        <f t="shared" si="0"/>
        <v>38.75</v>
      </c>
      <c r="H10" s="11">
        <v>82.8</v>
      </c>
      <c r="I10" s="11">
        <f t="shared" si="1"/>
        <v>41.4</v>
      </c>
      <c r="J10" s="11">
        <f t="shared" si="2"/>
        <v>80.15</v>
      </c>
      <c r="K10" s="14">
        <v>2</v>
      </c>
      <c r="L10" s="15" t="s">
        <v>81</v>
      </c>
      <c r="M10" s="16"/>
    </row>
    <row r="11" spans="1:13" s="1" customFormat="1" ht="24.75" customHeight="1">
      <c r="A11" s="8" t="s">
        <v>14</v>
      </c>
      <c r="B11" s="9" t="s">
        <v>23</v>
      </c>
      <c r="C11" s="10" t="s">
        <v>86</v>
      </c>
      <c r="D11" s="8" t="s">
        <v>25</v>
      </c>
      <c r="E11" s="8" t="str">
        <f>VLOOKUP(C11,'[1]Sheet1'!$C:$F,4,0)</f>
        <v>23045003</v>
      </c>
      <c r="F11" s="11">
        <v>69</v>
      </c>
      <c r="G11" s="11">
        <f t="shared" si="0"/>
        <v>34.5</v>
      </c>
      <c r="H11" s="11">
        <v>85</v>
      </c>
      <c r="I11" s="11">
        <f t="shared" si="1"/>
        <v>42.5</v>
      </c>
      <c r="J11" s="11">
        <f t="shared" si="2"/>
        <v>77</v>
      </c>
      <c r="K11" s="14">
        <v>3</v>
      </c>
      <c r="L11" s="15"/>
      <c r="M11" s="16"/>
    </row>
    <row r="12" spans="1:13" s="1" customFormat="1" ht="24.75" customHeight="1">
      <c r="A12" s="8" t="s">
        <v>14</v>
      </c>
      <c r="B12" s="9" t="s">
        <v>23</v>
      </c>
      <c r="C12" s="10" t="s">
        <v>87</v>
      </c>
      <c r="D12" s="8" t="s">
        <v>17</v>
      </c>
      <c r="E12" s="8" t="str">
        <f>VLOOKUP(C12,'[1]Sheet1'!$C:$F,4,0)</f>
        <v>23045003</v>
      </c>
      <c r="F12" s="11">
        <v>68.25</v>
      </c>
      <c r="G12" s="11">
        <f t="shared" si="0"/>
        <v>34.125</v>
      </c>
      <c r="H12" s="11">
        <v>79.4</v>
      </c>
      <c r="I12" s="11">
        <f t="shared" si="1"/>
        <v>39.7</v>
      </c>
      <c r="J12" s="11">
        <f t="shared" si="2"/>
        <v>73.825</v>
      </c>
      <c r="K12" s="14">
        <v>4</v>
      </c>
      <c r="L12" s="15"/>
      <c r="M12" s="16"/>
    </row>
    <row r="13" spans="1:13" s="1" customFormat="1" ht="24.75" customHeight="1">
      <c r="A13" s="8" t="s">
        <v>14</v>
      </c>
      <c r="B13" s="9" t="s">
        <v>23</v>
      </c>
      <c r="C13" s="10" t="s">
        <v>88</v>
      </c>
      <c r="D13" s="8" t="s">
        <v>25</v>
      </c>
      <c r="E13" s="8" t="str">
        <f>VLOOKUP(C13,'[1]Sheet1'!$C:$F,4,0)</f>
        <v>23045003</v>
      </c>
      <c r="F13" s="11">
        <v>67</v>
      </c>
      <c r="G13" s="11">
        <f t="shared" si="0"/>
        <v>33.5</v>
      </c>
      <c r="H13" s="11">
        <v>80.6</v>
      </c>
      <c r="I13" s="11">
        <f t="shared" si="1"/>
        <v>40.3</v>
      </c>
      <c r="J13" s="11">
        <f t="shared" si="2"/>
        <v>73.8</v>
      </c>
      <c r="K13" s="14">
        <v>5</v>
      </c>
      <c r="L13" s="15"/>
      <c r="M13" s="16"/>
    </row>
    <row r="14" spans="1:13" s="1" customFormat="1" ht="24.75" customHeight="1">
      <c r="A14" s="8" t="s">
        <v>14</v>
      </c>
      <c r="B14" s="9" t="s">
        <v>23</v>
      </c>
      <c r="C14" s="10" t="s">
        <v>89</v>
      </c>
      <c r="D14" s="8" t="s">
        <v>25</v>
      </c>
      <c r="E14" s="8" t="str">
        <f>VLOOKUP(C14,'[1]Sheet1'!$C:$F,4,0)</f>
        <v>23045003</v>
      </c>
      <c r="F14" s="11">
        <v>67.5</v>
      </c>
      <c r="G14" s="11">
        <f t="shared" si="0"/>
        <v>33.75</v>
      </c>
      <c r="H14" s="11">
        <v>79.2</v>
      </c>
      <c r="I14" s="11">
        <f t="shared" si="1"/>
        <v>39.6</v>
      </c>
      <c r="J14" s="11">
        <f t="shared" si="2"/>
        <v>73.35</v>
      </c>
      <c r="K14" s="14">
        <v>6</v>
      </c>
      <c r="L14" s="15"/>
      <c r="M14" s="16"/>
    </row>
    <row r="15" spans="1:13" s="1" customFormat="1" ht="24.75" customHeight="1">
      <c r="A15" s="8" t="s">
        <v>14</v>
      </c>
      <c r="B15" s="9" t="s">
        <v>23</v>
      </c>
      <c r="C15" s="10" t="s">
        <v>30</v>
      </c>
      <c r="D15" s="8" t="s">
        <v>25</v>
      </c>
      <c r="E15" s="8" t="str">
        <f>VLOOKUP(C15,'[1]Sheet1'!$C:$F,4,0)</f>
        <v>23045004</v>
      </c>
      <c r="F15" s="11">
        <v>66.5</v>
      </c>
      <c r="G15" s="11">
        <f t="shared" si="0"/>
        <v>33.25</v>
      </c>
      <c r="H15" s="11">
        <v>86.8</v>
      </c>
      <c r="I15" s="11">
        <f t="shared" si="1"/>
        <v>43.4</v>
      </c>
      <c r="J15" s="11">
        <f t="shared" si="2"/>
        <v>76.65</v>
      </c>
      <c r="K15" s="14">
        <v>1</v>
      </c>
      <c r="L15" s="15" t="s">
        <v>81</v>
      </c>
      <c r="M15" s="16"/>
    </row>
    <row r="16" spans="1:13" s="1" customFormat="1" ht="24.75" customHeight="1">
      <c r="A16" s="8" t="s">
        <v>14</v>
      </c>
      <c r="B16" s="9" t="s">
        <v>23</v>
      </c>
      <c r="C16" s="10" t="s">
        <v>90</v>
      </c>
      <c r="D16" s="8" t="s">
        <v>17</v>
      </c>
      <c r="E16" s="8" t="str">
        <f>VLOOKUP(C16,'[1]Sheet1'!$C:$F,4,0)</f>
        <v>23045004</v>
      </c>
      <c r="F16" s="11">
        <v>64.25</v>
      </c>
      <c r="G16" s="11">
        <f t="shared" si="0"/>
        <v>32.125</v>
      </c>
      <c r="H16" s="11">
        <v>86.8</v>
      </c>
      <c r="I16" s="11">
        <f t="shared" si="1"/>
        <v>43.4</v>
      </c>
      <c r="J16" s="11">
        <f t="shared" si="2"/>
        <v>75.525</v>
      </c>
      <c r="K16" s="14">
        <v>2</v>
      </c>
      <c r="L16" s="15"/>
      <c r="M16" s="16"/>
    </row>
    <row r="17" spans="1:13" s="1" customFormat="1" ht="24.75" customHeight="1">
      <c r="A17" s="8" t="s">
        <v>14</v>
      </c>
      <c r="B17" s="9" t="s">
        <v>23</v>
      </c>
      <c r="C17" s="10" t="s">
        <v>91</v>
      </c>
      <c r="D17" s="8" t="s">
        <v>25</v>
      </c>
      <c r="E17" s="8" t="str">
        <f>VLOOKUP(C17,'[1]Sheet1'!$C:$F,4,0)</f>
        <v>23045004</v>
      </c>
      <c r="F17" s="11">
        <v>57.5</v>
      </c>
      <c r="G17" s="11">
        <f t="shared" si="0"/>
        <v>28.75</v>
      </c>
      <c r="H17" s="11">
        <v>85</v>
      </c>
      <c r="I17" s="11">
        <f t="shared" si="1"/>
        <v>42.5</v>
      </c>
      <c r="J17" s="11">
        <f t="shared" si="2"/>
        <v>71.25</v>
      </c>
      <c r="K17" s="14">
        <v>3</v>
      </c>
      <c r="L17" s="15"/>
      <c r="M17" s="16"/>
    </row>
    <row r="18" spans="1:13" s="1" customFormat="1" ht="24.75" customHeight="1">
      <c r="A18" s="8" t="s">
        <v>14</v>
      </c>
      <c r="B18" s="9" t="s">
        <v>33</v>
      </c>
      <c r="C18" s="10" t="s">
        <v>34</v>
      </c>
      <c r="D18" s="8" t="s">
        <v>25</v>
      </c>
      <c r="E18" s="8" t="str">
        <f>VLOOKUP(C18,'[1]Sheet1'!$C:$F,4,0)</f>
        <v>23045006</v>
      </c>
      <c r="F18" s="11">
        <v>74.25</v>
      </c>
      <c r="G18" s="11">
        <f t="shared" si="0"/>
        <v>37.125</v>
      </c>
      <c r="H18" s="11">
        <v>84.2</v>
      </c>
      <c r="I18" s="11">
        <f t="shared" si="1"/>
        <v>42.1</v>
      </c>
      <c r="J18" s="11">
        <f t="shared" si="2"/>
        <v>79.225</v>
      </c>
      <c r="K18" s="14">
        <v>1</v>
      </c>
      <c r="L18" s="15" t="s">
        <v>81</v>
      </c>
      <c r="M18" s="16"/>
    </row>
    <row r="19" spans="1:13" s="1" customFormat="1" ht="24.75" customHeight="1">
      <c r="A19" s="8" t="s">
        <v>14</v>
      </c>
      <c r="B19" s="9" t="s">
        <v>33</v>
      </c>
      <c r="C19" s="10" t="s">
        <v>37</v>
      </c>
      <c r="D19" s="8" t="s">
        <v>25</v>
      </c>
      <c r="E19" s="8" t="str">
        <f>VLOOKUP(C19,'[1]Sheet1'!$C:$F,4,0)</f>
        <v>23045006</v>
      </c>
      <c r="F19" s="11">
        <v>71.25</v>
      </c>
      <c r="G19" s="11">
        <f t="shared" si="0"/>
        <v>35.625</v>
      </c>
      <c r="H19" s="11">
        <v>86.2</v>
      </c>
      <c r="I19" s="11">
        <f t="shared" si="1"/>
        <v>43.1</v>
      </c>
      <c r="J19" s="11">
        <f t="shared" si="2"/>
        <v>78.725</v>
      </c>
      <c r="K19" s="14">
        <v>2</v>
      </c>
      <c r="L19" s="15" t="s">
        <v>81</v>
      </c>
      <c r="M19" s="16"/>
    </row>
    <row r="20" spans="1:13" s="1" customFormat="1" ht="24.75" customHeight="1">
      <c r="A20" s="8" t="s">
        <v>14</v>
      </c>
      <c r="B20" s="9" t="s">
        <v>33</v>
      </c>
      <c r="C20" s="10" t="s">
        <v>92</v>
      </c>
      <c r="D20" s="8" t="s">
        <v>25</v>
      </c>
      <c r="E20" s="8" t="str">
        <f>VLOOKUP(C20,'[1]Sheet1'!$C:$F,4,0)</f>
        <v>23045006</v>
      </c>
      <c r="F20" s="11">
        <v>71.5</v>
      </c>
      <c r="G20" s="11">
        <f t="shared" si="0"/>
        <v>35.75</v>
      </c>
      <c r="H20" s="11">
        <v>82.4</v>
      </c>
      <c r="I20" s="11">
        <f t="shared" si="1"/>
        <v>41.2</v>
      </c>
      <c r="J20" s="11">
        <f t="shared" si="2"/>
        <v>76.95</v>
      </c>
      <c r="K20" s="14">
        <v>3</v>
      </c>
      <c r="L20" s="15"/>
      <c r="M20" s="16"/>
    </row>
    <row r="21" spans="1:13" s="1" customFormat="1" ht="24.75" customHeight="1">
      <c r="A21" s="8" t="s">
        <v>14</v>
      </c>
      <c r="B21" s="9" t="s">
        <v>33</v>
      </c>
      <c r="C21" s="10" t="s">
        <v>93</v>
      </c>
      <c r="D21" s="8" t="s">
        <v>25</v>
      </c>
      <c r="E21" s="8" t="str">
        <f>VLOOKUP(C21,'[1]Sheet1'!$C:$F,4,0)</f>
        <v>23045006</v>
      </c>
      <c r="F21" s="11">
        <v>68.5</v>
      </c>
      <c r="G21" s="11">
        <f t="shared" si="0"/>
        <v>34.25</v>
      </c>
      <c r="H21" s="11">
        <v>83</v>
      </c>
      <c r="I21" s="11">
        <f t="shared" si="1"/>
        <v>41.5</v>
      </c>
      <c r="J21" s="11">
        <f t="shared" si="2"/>
        <v>75.75</v>
      </c>
      <c r="K21" s="14">
        <v>4</v>
      </c>
      <c r="L21" s="15"/>
      <c r="M21" s="16"/>
    </row>
    <row r="22" spans="1:13" s="1" customFormat="1" ht="24.75" customHeight="1">
      <c r="A22" s="8" t="s">
        <v>14</v>
      </c>
      <c r="B22" s="9" t="s">
        <v>33</v>
      </c>
      <c r="C22" s="10" t="s">
        <v>94</v>
      </c>
      <c r="D22" s="8" t="s">
        <v>17</v>
      </c>
      <c r="E22" s="8" t="str">
        <f>VLOOKUP(C22,'[1]Sheet1'!$C:$F,4,0)</f>
        <v>23045006</v>
      </c>
      <c r="F22" s="11">
        <v>63.5</v>
      </c>
      <c r="G22" s="11">
        <f t="shared" si="0"/>
        <v>31.75</v>
      </c>
      <c r="H22" s="11">
        <v>84.2</v>
      </c>
      <c r="I22" s="11">
        <f t="shared" si="1"/>
        <v>42.1</v>
      </c>
      <c r="J22" s="11">
        <f t="shared" si="2"/>
        <v>73.85</v>
      </c>
      <c r="K22" s="14">
        <v>5</v>
      </c>
      <c r="L22" s="15"/>
      <c r="M22" s="16"/>
    </row>
    <row r="23" spans="1:13" s="1" customFormat="1" ht="24.75" customHeight="1">
      <c r="A23" s="8" t="s">
        <v>14</v>
      </c>
      <c r="B23" s="9" t="s">
        <v>33</v>
      </c>
      <c r="C23" s="10" t="s">
        <v>95</v>
      </c>
      <c r="D23" s="8" t="s">
        <v>25</v>
      </c>
      <c r="E23" s="8" t="str">
        <f>VLOOKUP(C23,'[1]Sheet1'!$C:$F,4,0)</f>
        <v>23045006</v>
      </c>
      <c r="F23" s="11">
        <v>63.5</v>
      </c>
      <c r="G23" s="11">
        <f t="shared" si="0"/>
        <v>31.75</v>
      </c>
      <c r="H23" s="11">
        <v>81.8</v>
      </c>
      <c r="I23" s="11">
        <f t="shared" si="1"/>
        <v>40.9</v>
      </c>
      <c r="J23" s="11">
        <f t="shared" si="2"/>
        <v>72.65</v>
      </c>
      <c r="K23" s="14">
        <v>6</v>
      </c>
      <c r="L23" s="15"/>
      <c r="M23" s="16"/>
    </row>
    <row r="24" spans="1:13" s="1" customFormat="1" ht="24.75" customHeight="1">
      <c r="A24" s="8" t="s">
        <v>14</v>
      </c>
      <c r="B24" s="9" t="s">
        <v>39</v>
      </c>
      <c r="C24" s="10" t="s">
        <v>40</v>
      </c>
      <c r="D24" s="8" t="s">
        <v>25</v>
      </c>
      <c r="E24" s="8" t="str">
        <f>VLOOKUP(C24,'[1]Sheet1'!$C:$F,4,0)</f>
        <v>23045007</v>
      </c>
      <c r="F24" s="11">
        <v>69.5</v>
      </c>
      <c r="G24" s="11">
        <f t="shared" si="0"/>
        <v>34.75</v>
      </c>
      <c r="H24" s="11">
        <v>86.8</v>
      </c>
      <c r="I24" s="11">
        <f t="shared" si="1"/>
        <v>43.4</v>
      </c>
      <c r="J24" s="11">
        <f t="shared" si="2"/>
        <v>78.15</v>
      </c>
      <c r="K24" s="14">
        <v>1</v>
      </c>
      <c r="L24" s="15" t="s">
        <v>81</v>
      </c>
      <c r="M24" s="16"/>
    </row>
    <row r="25" spans="1:13" s="1" customFormat="1" ht="24.75" customHeight="1">
      <c r="A25" s="8" t="s">
        <v>14</v>
      </c>
      <c r="B25" s="9" t="s">
        <v>39</v>
      </c>
      <c r="C25" s="10" t="s">
        <v>43</v>
      </c>
      <c r="D25" s="8" t="s">
        <v>25</v>
      </c>
      <c r="E25" s="8" t="str">
        <f>VLOOKUP(C25,'[1]Sheet1'!$C:$F,4,0)</f>
        <v>23045007</v>
      </c>
      <c r="F25" s="11">
        <v>72.5</v>
      </c>
      <c r="G25" s="11">
        <f t="shared" si="0"/>
        <v>36.25</v>
      </c>
      <c r="H25" s="11">
        <v>83.6</v>
      </c>
      <c r="I25" s="11">
        <f t="shared" si="1"/>
        <v>41.8</v>
      </c>
      <c r="J25" s="11">
        <f t="shared" si="2"/>
        <v>78.05</v>
      </c>
      <c r="K25" s="14">
        <v>2</v>
      </c>
      <c r="L25" s="15" t="s">
        <v>81</v>
      </c>
      <c r="M25" s="16"/>
    </row>
    <row r="26" spans="1:13" s="1" customFormat="1" ht="24.75" customHeight="1">
      <c r="A26" s="8" t="s">
        <v>14</v>
      </c>
      <c r="B26" s="9" t="s">
        <v>39</v>
      </c>
      <c r="C26" s="10" t="s">
        <v>45</v>
      </c>
      <c r="D26" s="8" t="s">
        <v>25</v>
      </c>
      <c r="E26" s="8" t="str">
        <f>VLOOKUP(C26,'[1]Sheet1'!$C:$F,4,0)</f>
        <v>23045007</v>
      </c>
      <c r="F26" s="11">
        <v>68.25</v>
      </c>
      <c r="G26" s="11">
        <f t="shared" si="0"/>
        <v>34.125</v>
      </c>
      <c r="H26" s="11">
        <v>86.6</v>
      </c>
      <c r="I26" s="11">
        <f t="shared" si="1"/>
        <v>43.3</v>
      </c>
      <c r="J26" s="11">
        <f t="shared" si="2"/>
        <v>77.425</v>
      </c>
      <c r="K26" s="14">
        <v>3</v>
      </c>
      <c r="L26" s="15" t="s">
        <v>81</v>
      </c>
      <c r="M26" s="16"/>
    </row>
    <row r="27" spans="1:13" s="1" customFormat="1" ht="24.75" customHeight="1">
      <c r="A27" s="8" t="s">
        <v>14</v>
      </c>
      <c r="B27" s="9" t="s">
        <v>39</v>
      </c>
      <c r="C27" s="10" t="s">
        <v>96</v>
      </c>
      <c r="D27" s="8" t="s">
        <v>25</v>
      </c>
      <c r="E27" s="8" t="str">
        <f>VLOOKUP(C27,'[1]Sheet1'!$C:$F,4,0)</f>
        <v>23045007</v>
      </c>
      <c r="F27" s="11">
        <v>67</v>
      </c>
      <c r="G27" s="11">
        <f t="shared" si="0"/>
        <v>33.5</v>
      </c>
      <c r="H27" s="11">
        <v>86.8</v>
      </c>
      <c r="I27" s="11">
        <f t="shared" si="1"/>
        <v>43.4</v>
      </c>
      <c r="J27" s="11">
        <f t="shared" si="2"/>
        <v>76.9</v>
      </c>
      <c r="K27" s="14">
        <v>4</v>
      </c>
      <c r="L27" s="15"/>
      <c r="M27" s="16"/>
    </row>
    <row r="28" spans="1:13" s="1" customFormat="1" ht="24.75" customHeight="1">
      <c r="A28" s="8" t="s">
        <v>14</v>
      </c>
      <c r="B28" s="9" t="s">
        <v>39</v>
      </c>
      <c r="C28" s="10" t="s">
        <v>97</v>
      </c>
      <c r="D28" s="8" t="s">
        <v>25</v>
      </c>
      <c r="E28" s="8" t="str">
        <f>VLOOKUP(C28,'[1]Sheet1'!$C:$F,4,0)</f>
        <v>23045007</v>
      </c>
      <c r="F28" s="11">
        <v>61.75</v>
      </c>
      <c r="G28" s="11">
        <f t="shared" si="0"/>
        <v>30.875</v>
      </c>
      <c r="H28" s="11">
        <v>80.8</v>
      </c>
      <c r="I28" s="11">
        <f t="shared" si="1"/>
        <v>40.4</v>
      </c>
      <c r="J28" s="11">
        <f t="shared" si="2"/>
        <v>71.275</v>
      </c>
      <c r="K28" s="14">
        <v>5</v>
      </c>
      <c r="L28" s="15"/>
      <c r="M28" s="16"/>
    </row>
    <row r="29" spans="1:13" s="1" customFormat="1" ht="24.75" customHeight="1">
      <c r="A29" s="8" t="s">
        <v>14</v>
      </c>
      <c r="B29" s="9" t="s">
        <v>39</v>
      </c>
      <c r="C29" s="10" t="s">
        <v>98</v>
      </c>
      <c r="D29" s="8" t="s">
        <v>25</v>
      </c>
      <c r="E29" s="8" t="str">
        <f>VLOOKUP(C29,'[1]Sheet1'!$C:$F,4,0)</f>
        <v>23045007</v>
      </c>
      <c r="F29" s="11">
        <v>65</v>
      </c>
      <c r="G29" s="11">
        <f t="shared" si="0"/>
        <v>32.5</v>
      </c>
      <c r="H29" s="11">
        <v>76.6</v>
      </c>
      <c r="I29" s="11">
        <f t="shared" si="1"/>
        <v>38.3</v>
      </c>
      <c r="J29" s="11">
        <f t="shared" si="2"/>
        <v>70.8</v>
      </c>
      <c r="K29" s="14">
        <v>6</v>
      </c>
      <c r="L29" s="15"/>
      <c r="M29" s="16"/>
    </row>
    <row r="30" spans="1:13" s="1" customFormat="1" ht="24.75" customHeight="1">
      <c r="A30" s="8" t="s">
        <v>14</v>
      </c>
      <c r="B30" s="9" t="s">
        <v>39</v>
      </c>
      <c r="C30" s="10" t="s">
        <v>99</v>
      </c>
      <c r="D30" s="8" t="s">
        <v>25</v>
      </c>
      <c r="E30" s="8" t="str">
        <f>VLOOKUP(C30,'[1]Sheet1'!$C:$F,4,0)</f>
        <v>23045007</v>
      </c>
      <c r="F30" s="11">
        <v>61.25</v>
      </c>
      <c r="G30" s="11">
        <f t="shared" si="0"/>
        <v>30.625</v>
      </c>
      <c r="H30" s="11">
        <v>77.6</v>
      </c>
      <c r="I30" s="11">
        <f t="shared" si="1"/>
        <v>38.8</v>
      </c>
      <c r="J30" s="11">
        <f t="shared" si="2"/>
        <v>69.425</v>
      </c>
      <c r="K30" s="14">
        <v>7</v>
      </c>
      <c r="L30" s="15"/>
      <c r="M30" s="16"/>
    </row>
    <row r="31" spans="1:13" s="1" customFormat="1" ht="24.75" customHeight="1">
      <c r="A31" s="8" t="s">
        <v>14</v>
      </c>
      <c r="B31" s="9" t="s">
        <v>39</v>
      </c>
      <c r="C31" s="10" t="s">
        <v>100</v>
      </c>
      <c r="D31" s="8" t="s">
        <v>25</v>
      </c>
      <c r="E31" s="8" t="str">
        <f>VLOOKUP(C31,'[1]Sheet1'!$C:$F,4,0)</f>
        <v>23045007</v>
      </c>
      <c r="F31" s="11">
        <v>52.75</v>
      </c>
      <c r="G31" s="11">
        <f t="shared" si="0"/>
        <v>26.375</v>
      </c>
      <c r="H31" s="11">
        <v>82</v>
      </c>
      <c r="I31" s="11">
        <f t="shared" si="1"/>
        <v>41</v>
      </c>
      <c r="J31" s="11">
        <f t="shared" si="2"/>
        <v>67.375</v>
      </c>
      <c r="K31" s="14">
        <v>8</v>
      </c>
      <c r="L31" s="15"/>
      <c r="M31" s="16"/>
    </row>
    <row r="32" spans="1:13" s="1" customFormat="1" ht="24.75" customHeight="1">
      <c r="A32" s="8" t="s">
        <v>14</v>
      </c>
      <c r="B32" s="9" t="s">
        <v>39</v>
      </c>
      <c r="C32" s="10" t="s">
        <v>101</v>
      </c>
      <c r="D32" s="8" t="s">
        <v>25</v>
      </c>
      <c r="E32" s="8" t="str">
        <f>VLOOKUP(C32,'[1]Sheet1'!$C:$F,4,0)</f>
        <v>23045007</v>
      </c>
      <c r="F32" s="11">
        <v>56.25</v>
      </c>
      <c r="G32" s="11">
        <f t="shared" si="0"/>
        <v>28.125</v>
      </c>
      <c r="H32" s="11">
        <v>76</v>
      </c>
      <c r="I32" s="11">
        <f t="shared" si="1"/>
        <v>38</v>
      </c>
      <c r="J32" s="11">
        <f t="shared" si="2"/>
        <v>66.125</v>
      </c>
      <c r="K32" s="14">
        <v>9</v>
      </c>
      <c r="L32" s="15"/>
      <c r="M32" s="16"/>
    </row>
    <row r="33" spans="1:13" s="1" customFormat="1" ht="24.75" customHeight="1">
      <c r="A33" s="8" t="s">
        <v>14</v>
      </c>
      <c r="B33" s="9" t="s">
        <v>39</v>
      </c>
      <c r="C33" s="10" t="s">
        <v>47</v>
      </c>
      <c r="D33" s="8" t="s">
        <v>25</v>
      </c>
      <c r="E33" s="8" t="str">
        <f>VLOOKUP(C33,'[1]Sheet1'!$C:$F,4,0)</f>
        <v>23045008</v>
      </c>
      <c r="F33" s="11">
        <v>75.75</v>
      </c>
      <c r="G33" s="11">
        <f t="shared" si="0"/>
        <v>37.875</v>
      </c>
      <c r="H33" s="11">
        <v>81.5</v>
      </c>
      <c r="I33" s="11">
        <f t="shared" si="1"/>
        <v>40.75</v>
      </c>
      <c r="J33" s="11">
        <f t="shared" si="2"/>
        <v>78.625</v>
      </c>
      <c r="K33" s="14">
        <v>1</v>
      </c>
      <c r="L33" s="15" t="s">
        <v>81</v>
      </c>
      <c r="M33" s="16"/>
    </row>
    <row r="34" spans="1:13" s="1" customFormat="1" ht="24.75" customHeight="1">
      <c r="A34" s="8" t="s">
        <v>14</v>
      </c>
      <c r="B34" s="9" t="s">
        <v>39</v>
      </c>
      <c r="C34" s="10" t="s">
        <v>50</v>
      </c>
      <c r="D34" s="8" t="s">
        <v>25</v>
      </c>
      <c r="E34" s="8" t="str">
        <f>VLOOKUP(C34,'[1]Sheet1'!$C:$F,4,0)</f>
        <v>23045008</v>
      </c>
      <c r="F34" s="11">
        <v>68.25</v>
      </c>
      <c r="G34" s="11">
        <f t="shared" si="0"/>
        <v>34.125</v>
      </c>
      <c r="H34" s="11">
        <v>86.2</v>
      </c>
      <c r="I34" s="11">
        <f t="shared" si="1"/>
        <v>43.1</v>
      </c>
      <c r="J34" s="11">
        <f t="shared" si="2"/>
        <v>77.225</v>
      </c>
      <c r="K34" s="14">
        <v>2</v>
      </c>
      <c r="L34" s="15" t="s">
        <v>81</v>
      </c>
      <c r="M34" s="16"/>
    </row>
    <row r="35" spans="1:13" s="1" customFormat="1" ht="24.75" customHeight="1">
      <c r="A35" s="8" t="s">
        <v>14</v>
      </c>
      <c r="B35" s="9" t="s">
        <v>39</v>
      </c>
      <c r="C35" s="10" t="s">
        <v>52</v>
      </c>
      <c r="D35" s="8" t="s">
        <v>25</v>
      </c>
      <c r="E35" s="8" t="str">
        <f>VLOOKUP(C35,'[1]Sheet1'!$C:$F,4,0)</f>
        <v>23045008</v>
      </c>
      <c r="F35" s="11">
        <v>68</v>
      </c>
      <c r="G35" s="11">
        <f t="shared" si="0"/>
        <v>34</v>
      </c>
      <c r="H35" s="11">
        <v>83.6</v>
      </c>
      <c r="I35" s="11">
        <f t="shared" si="1"/>
        <v>41.8</v>
      </c>
      <c r="J35" s="11">
        <f t="shared" si="2"/>
        <v>75.8</v>
      </c>
      <c r="K35" s="14">
        <v>3</v>
      </c>
      <c r="L35" s="15" t="s">
        <v>81</v>
      </c>
      <c r="M35" s="16"/>
    </row>
    <row r="36" spans="1:13" s="1" customFormat="1" ht="24.75" customHeight="1">
      <c r="A36" s="8" t="s">
        <v>14</v>
      </c>
      <c r="B36" s="9" t="s">
        <v>39</v>
      </c>
      <c r="C36" s="10" t="s">
        <v>102</v>
      </c>
      <c r="D36" s="8" t="s">
        <v>25</v>
      </c>
      <c r="E36" s="8" t="str">
        <f>VLOOKUP(C36,'[1]Sheet1'!$C:$F,4,0)</f>
        <v>23045008</v>
      </c>
      <c r="F36" s="11">
        <v>59.25</v>
      </c>
      <c r="G36" s="11">
        <f aca="true" t="shared" si="3" ref="G36:G62">F36*0.5</f>
        <v>29.625</v>
      </c>
      <c r="H36" s="11">
        <v>85.4</v>
      </c>
      <c r="I36" s="11">
        <f t="shared" si="1"/>
        <v>42.7</v>
      </c>
      <c r="J36" s="11">
        <f aca="true" t="shared" si="4" ref="J36:J62">F36*0.5+H36*0.5</f>
        <v>72.325</v>
      </c>
      <c r="K36" s="14">
        <v>4</v>
      </c>
      <c r="L36" s="15"/>
      <c r="M36" s="16"/>
    </row>
    <row r="37" spans="1:13" s="1" customFormat="1" ht="24.75" customHeight="1">
      <c r="A37" s="8" t="s">
        <v>14</v>
      </c>
      <c r="B37" s="9" t="s">
        <v>39</v>
      </c>
      <c r="C37" s="10" t="s">
        <v>103</v>
      </c>
      <c r="D37" s="8" t="s">
        <v>17</v>
      </c>
      <c r="E37" s="8" t="str">
        <f>VLOOKUP(C37,'[1]Sheet1'!$C:$F,4,0)</f>
        <v>23045008</v>
      </c>
      <c r="F37" s="11">
        <v>64</v>
      </c>
      <c r="G37" s="11">
        <f t="shared" si="3"/>
        <v>32</v>
      </c>
      <c r="H37" s="11">
        <v>78.6</v>
      </c>
      <c r="I37" s="11">
        <f t="shared" si="1"/>
        <v>39.3</v>
      </c>
      <c r="J37" s="11">
        <f t="shared" si="4"/>
        <v>71.3</v>
      </c>
      <c r="K37" s="14">
        <v>5</v>
      </c>
      <c r="L37" s="15"/>
      <c r="M37" s="16"/>
    </row>
    <row r="38" spans="1:13" s="1" customFormat="1" ht="24.75" customHeight="1">
      <c r="A38" s="8" t="s">
        <v>14</v>
      </c>
      <c r="B38" s="9" t="s">
        <v>39</v>
      </c>
      <c r="C38" s="10" t="s">
        <v>104</v>
      </c>
      <c r="D38" s="8" t="s">
        <v>25</v>
      </c>
      <c r="E38" s="8" t="str">
        <f>VLOOKUP(C38,'[1]Sheet1'!$C:$F,4,0)</f>
        <v>23045008</v>
      </c>
      <c r="F38" s="11">
        <v>66.5</v>
      </c>
      <c r="G38" s="11">
        <f t="shared" si="3"/>
        <v>33.25</v>
      </c>
      <c r="H38" s="11">
        <v>75.6</v>
      </c>
      <c r="I38" s="11">
        <f t="shared" si="1"/>
        <v>37.8</v>
      </c>
      <c r="J38" s="11">
        <f t="shared" si="4"/>
        <v>71.05</v>
      </c>
      <c r="K38" s="14">
        <v>6</v>
      </c>
      <c r="L38" s="15"/>
      <c r="M38" s="16"/>
    </row>
    <row r="39" spans="1:13" s="1" customFormat="1" ht="24.75" customHeight="1">
      <c r="A39" s="8" t="s">
        <v>14</v>
      </c>
      <c r="B39" s="9" t="s">
        <v>39</v>
      </c>
      <c r="C39" s="10" t="s">
        <v>105</v>
      </c>
      <c r="D39" s="8" t="s">
        <v>25</v>
      </c>
      <c r="E39" s="8" t="str">
        <f>VLOOKUP(C39,'[1]Sheet1'!$C:$F,4,0)</f>
        <v>23045008</v>
      </c>
      <c r="F39" s="11">
        <v>59.75</v>
      </c>
      <c r="G39" s="11">
        <f t="shared" si="3"/>
        <v>29.875</v>
      </c>
      <c r="H39" s="11">
        <v>82</v>
      </c>
      <c r="I39" s="11">
        <f t="shared" si="1"/>
        <v>41</v>
      </c>
      <c r="J39" s="11">
        <f t="shared" si="4"/>
        <v>70.875</v>
      </c>
      <c r="K39" s="14">
        <v>7</v>
      </c>
      <c r="L39" s="15"/>
      <c r="M39" s="16"/>
    </row>
    <row r="40" spans="1:13" s="1" customFormat="1" ht="24.75" customHeight="1">
      <c r="A40" s="8" t="s">
        <v>14</v>
      </c>
      <c r="B40" s="9" t="s">
        <v>39</v>
      </c>
      <c r="C40" s="10" t="s">
        <v>106</v>
      </c>
      <c r="D40" s="8" t="s">
        <v>25</v>
      </c>
      <c r="E40" s="8" t="str">
        <f>VLOOKUP(C40,'[1]Sheet1'!$C:$F,4,0)</f>
        <v>23045008</v>
      </c>
      <c r="F40" s="11">
        <v>63.25</v>
      </c>
      <c r="G40" s="11">
        <f t="shared" si="3"/>
        <v>31.625</v>
      </c>
      <c r="H40" s="8">
        <v>0</v>
      </c>
      <c r="I40" s="11">
        <f aca="true" t="shared" si="5" ref="I40:I62">H40*0.5</f>
        <v>0</v>
      </c>
      <c r="J40" s="11">
        <f>G40</f>
        <v>31.625</v>
      </c>
      <c r="K40" s="14">
        <v>8</v>
      </c>
      <c r="L40" s="15"/>
      <c r="M40" s="16" t="s">
        <v>107</v>
      </c>
    </row>
    <row r="41" spans="1:13" s="1" customFormat="1" ht="24.75" customHeight="1">
      <c r="A41" s="8" t="s">
        <v>14</v>
      </c>
      <c r="B41" s="9" t="s">
        <v>54</v>
      </c>
      <c r="C41" s="10" t="s">
        <v>55</v>
      </c>
      <c r="D41" s="8" t="s">
        <v>25</v>
      </c>
      <c r="E41" s="8" t="str">
        <f>VLOOKUP(C41,'[1]Sheet1'!$C:$F,4,0)</f>
        <v>23045009</v>
      </c>
      <c r="F41" s="11">
        <v>72.5</v>
      </c>
      <c r="G41" s="11">
        <f t="shared" si="3"/>
        <v>36.25</v>
      </c>
      <c r="H41" s="11">
        <v>84.52</v>
      </c>
      <c r="I41" s="11">
        <f t="shared" si="5"/>
        <v>42.26</v>
      </c>
      <c r="J41" s="11">
        <f t="shared" si="4"/>
        <v>78.50999999999999</v>
      </c>
      <c r="K41" s="14">
        <v>1</v>
      </c>
      <c r="L41" s="15" t="s">
        <v>81</v>
      </c>
      <c r="M41" s="16"/>
    </row>
    <row r="42" spans="1:13" s="1" customFormat="1" ht="24.75" customHeight="1">
      <c r="A42" s="8" t="s">
        <v>14</v>
      </c>
      <c r="B42" s="9" t="s">
        <v>54</v>
      </c>
      <c r="C42" s="10" t="s">
        <v>58</v>
      </c>
      <c r="D42" s="8" t="s">
        <v>25</v>
      </c>
      <c r="E42" s="8" t="str">
        <f>VLOOKUP(C42,'[1]Sheet1'!$C:$F,4,0)</f>
        <v>23045009</v>
      </c>
      <c r="F42" s="11">
        <v>66.25</v>
      </c>
      <c r="G42" s="11">
        <f t="shared" si="3"/>
        <v>33.125</v>
      </c>
      <c r="H42" s="11">
        <v>89.12</v>
      </c>
      <c r="I42" s="11">
        <f t="shared" si="5"/>
        <v>44.56</v>
      </c>
      <c r="J42" s="11">
        <f t="shared" si="4"/>
        <v>77.685</v>
      </c>
      <c r="K42" s="14">
        <v>2</v>
      </c>
      <c r="L42" s="15" t="s">
        <v>81</v>
      </c>
      <c r="M42" s="16"/>
    </row>
    <row r="43" spans="1:13" s="1" customFormat="1" ht="24.75" customHeight="1">
      <c r="A43" s="8" t="s">
        <v>14</v>
      </c>
      <c r="B43" s="9" t="s">
        <v>54</v>
      </c>
      <c r="C43" s="10" t="s">
        <v>60</v>
      </c>
      <c r="D43" s="8" t="s">
        <v>25</v>
      </c>
      <c r="E43" s="8" t="str">
        <f>VLOOKUP(C43,'[1]Sheet1'!$C:$F,4,0)</f>
        <v>23045009</v>
      </c>
      <c r="F43" s="11">
        <v>67</v>
      </c>
      <c r="G43" s="11">
        <f t="shared" si="3"/>
        <v>33.5</v>
      </c>
      <c r="H43" s="11">
        <v>86.36</v>
      </c>
      <c r="I43" s="11">
        <f t="shared" si="5"/>
        <v>43.18</v>
      </c>
      <c r="J43" s="11">
        <f t="shared" si="4"/>
        <v>76.68</v>
      </c>
      <c r="K43" s="14">
        <v>3</v>
      </c>
      <c r="L43" s="15" t="s">
        <v>81</v>
      </c>
      <c r="M43" s="16"/>
    </row>
    <row r="44" spans="1:13" s="1" customFormat="1" ht="24.75" customHeight="1">
      <c r="A44" s="8" t="s">
        <v>14</v>
      </c>
      <c r="B44" s="9" t="s">
        <v>54</v>
      </c>
      <c r="C44" s="10" t="s">
        <v>62</v>
      </c>
      <c r="D44" s="8" t="s">
        <v>25</v>
      </c>
      <c r="E44" s="8" t="str">
        <f>VLOOKUP(C44,'[1]Sheet1'!$C:$F,4,0)</f>
        <v>23045009</v>
      </c>
      <c r="F44" s="11">
        <v>59.25</v>
      </c>
      <c r="G44" s="11">
        <f t="shared" si="3"/>
        <v>29.625</v>
      </c>
      <c r="H44" s="11">
        <v>83.56</v>
      </c>
      <c r="I44" s="11">
        <f t="shared" si="5"/>
        <v>41.78</v>
      </c>
      <c r="J44" s="11">
        <f t="shared" si="4"/>
        <v>71.405</v>
      </c>
      <c r="K44" s="14">
        <v>4</v>
      </c>
      <c r="L44" s="15" t="s">
        <v>81</v>
      </c>
      <c r="M44" s="16"/>
    </row>
    <row r="45" spans="1:13" s="1" customFormat="1" ht="24.75" customHeight="1">
      <c r="A45" s="8" t="s">
        <v>14</v>
      </c>
      <c r="B45" s="9" t="s">
        <v>54</v>
      </c>
      <c r="C45" s="10" t="s">
        <v>64</v>
      </c>
      <c r="D45" s="8" t="s">
        <v>25</v>
      </c>
      <c r="E45" s="8" t="str">
        <f>VLOOKUP(C45,'[1]Sheet1'!$C:$F,4,0)</f>
        <v>23045009</v>
      </c>
      <c r="F45" s="11">
        <v>61.5</v>
      </c>
      <c r="G45" s="11">
        <f t="shared" si="3"/>
        <v>30.75</v>
      </c>
      <c r="H45" s="11">
        <v>79.36</v>
      </c>
      <c r="I45" s="11">
        <f t="shared" si="5"/>
        <v>39.68</v>
      </c>
      <c r="J45" s="11">
        <f t="shared" si="4"/>
        <v>70.43</v>
      </c>
      <c r="K45" s="14">
        <v>5</v>
      </c>
      <c r="L45" s="15" t="s">
        <v>81</v>
      </c>
      <c r="M45" s="16"/>
    </row>
    <row r="46" spans="1:13" s="1" customFormat="1" ht="24.75" customHeight="1">
      <c r="A46" s="8" t="s">
        <v>14</v>
      </c>
      <c r="B46" s="9" t="s">
        <v>54</v>
      </c>
      <c r="C46" s="10" t="s">
        <v>66</v>
      </c>
      <c r="D46" s="8" t="s">
        <v>25</v>
      </c>
      <c r="E46" s="8" t="str">
        <f>VLOOKUP(C46,'[1]Sheet1'!$C:$F,4,0)</f>
        <v>23045009</v>
      </c>
      <c r="F46" s="11">
        <v>61.5</v>
      </c>
      <c r="G46" s="11">
        <f t="shared" si="3"/>
        <v>30.75</v>
      </c>
      <c r="H46" s="11">
        <v>79.36</v>
      </c>
      <c r="I46" s="11">
        <f t="shared" si="5"/>
        <v>39.68</v>
      </c>
      <c r="J46" s="11">
        <f t="shared" si="4"/>
        <v>70.43</v>
      </c>
      <c r="K46" s="14">
        <v>5</v>
      </c>
      <c r="L46" s="15" t="s">
        <v>81</v>
      </c>
      <c r="M46" s="16"/>
    </row>
    <row r="47" spans="1:13" s="1" customFormat="1" ht="24.75" customHeight="1">
      <c r="A47" s="8" t="s">
        <v>14</v>
      </c>
      <c r="B47" s="9" t="s">
        <v>54</v>
      </c>
      <c r="C47" s="10" t="s">
        <v>68</v>
      </c>
      <c r="D47" s="8" t="s">
        <v>17</v>
      </c>
      <c r="E47" s="8" t="str">
        <f>VLOOKUP(C47,'[1]Sheet1'!$C:$F,4,0)</f>
        <v>23045009</v>
      </c>
      <c r="F47" s="11">
        <v>57.5</v>
      </c>
      <c r="G47" s="11">
        <f t="shared" si="3"/>
        <v>28.75</v>
      </c>
      <c r="H47" s="11">
        <v>81.88</v>
      </c>
      <c r="I47" s="11">
        <f t="shared" si="5"/>
        <v>40.94</v>
      </c>
      <c r="J47" s="11">
        <f t="shared" si="4"/>
        <v>69.69</v>
      </c>
      <c r="K47" s="14">
        <v>7</v>
      </c>
      <c r="L47" s="15" t="s">
        <v>81</v>
      </c>
      <c r="M47" s="16"/>
    </row>
    <row r="48" spans="1:13" s="1" customFormat="1" ht="24.75" customHeight="1">
      <c r="A48" s="8" t="s">
        <v>14</v>
      </c>
      <c r="B48" s="9" t="s">
        <v>54</v>
      </c>
      <c r="C48" s="10" t="s">
        <v>70</v>
      </c>
      <c r="D48" s="8" t="s">
        <v>25</v>
      </c>
      <c r="E48" s="8" t="str">
        <f>VLOOKUP(C48,'[1]Sheet1'!$C:$F,4,0)</f>
        <v>23045009</v>
      </c>
      <c r="F48" s="11">
        <v>58</v>
      </c>
      <c r="G48" s="11">
        <f t="shared" si="3"/>
        <v>29</v>
      </c>
      <c r="H48" s="11">
        <v>81.12</v>
      </c>
      <c r="I48" s="11">
        <f t="shared" si="5"/>
        <v>40.56</v>
      </c>
      <c r="J48" s="11">
        <f t="shared" si="4"/>
        <v>69.56</v>
      </c>
      <c r="K48" s="14">
        <v>8</v>
      </c>
      <c r="L48" s="15" t="s">
        <v>81</v>
      </c>
      <c r="M48" s="16"/>
    </row>
    <row r="49" spans="1:13" s="1" customFormat="1" ht="24.75" customHeight="1">
      <c r="A49" s="8" t="s">
        <v>14</v>
      </c>
      <c r="B49" s="9" t="s">
        <v>54</v>
      </c>
      <c r="C49" s="10" t="s">
        <v>72</v>
      </c>
      <c r="D49" s="8" t="s">
        <v>25</v>
      </c>
      <c r="E49" s="8" t="str">
        <f>VLOOKUP(C49,'[1]Sheet1'!$C:$F,4,0)</f>
        <v>23045009</v>
      </c>
      <c r="F49" s="11">
        <v>55.25</v>
      </c>
      <c r="G49" s="11">
        <f t="shared" si="3"/>
        <v>27.625</v>
      </c>
      <c r="H49" s="11">
        <v>82.2</v>
      </c>
      <c r="I49" s="11">
        <f t="shared" si="5"/>
        <v>41.1</v>
      </c>
      <c r="J49" s="11">
        <f t="shared" si="4"/>
        <v>68.725</v>
      </c>
      <c r="K49" s="14">
        <v>9</v>
      </c>
      <c r="L49" s="15" t="s">
        <v>81</v>
      </c>
      <c r="M49" s="16"/>
    </row>
    <row r="50" spans="1:13" s="1" customFormat="1" ht="24.75" customHeight="1">
      <c r="A50" s="8" t="s">
        <v>14</v>
      </c>
      <c r="B50" s="9" t="s">
        <v>54</v>
      </c>
      <c r="C50" s="10" t="s">
        <v>108</v>
      </c>
      <c r="D50" s="8" t="s">
        <v>25</v>
      </c>
      <c r="E50" s="8" t="str">
        <f>VLOOKUP(C50,'[1]Sheet1'!$C:$F,4,0)</f>
        <v>23045009</v>
      </c>
      <c r="F50" s="11">
        <v>62.25</v>
      </c>
      <c r="G50" s="11">
        <f t="shared" si="3"/>
        <v>31.125</v>
      </c>
      <c r="H50" s="11">
        <v>72.08</v>
      </c>
      <c r="I50" s="11">
        <f t="shared" si="5"/>
        <v>36.04</v>
      </c>
      <c r="J50" s="11">
        <f t="shared" si="4"/>
        <v>67.16499999999999</v>
      </c>
      <c r="K50" s="14">
        <v>10</v>
      </c>
      <c r="L50" s="15"/>
      <c r="M50" s="16"/>
    </row>
    <row r="51" spans="1:13" s="1" customFormat="1" ht="24.75" customHeight="1">
      <c r="A51" s="8" t="s">
        <v>14</v>
      </c>
      <c r="B51" s="9" t="s">
        <v>54</v>
      </c>
      <c r="C51" s="10" t="s">
        <v>109</v>
      </c>
      <c r="D51" s="8" t="s">
        <v>25</v>
      </c>
      <c r="E51" s="8" t="str">
        <f>VLOOKUP(C51,'[1]Sheet1'!$C:$F,4,0)</f>
        <v>23045009</v>
      </c>
      <c r="F51" s="11">
        <v>51.25</v>
      </c>
      <c r="G51" s="11">
        <f t="shared" si="3"/>
        <v>25.625</v>
      </c>
      <c r="H51" s="11">
        <v>82.52</v>
      </c>
      <c r="I51" s="11">
        <f t="shared" si="5"/>
        <v>41.26</v>
      </c>
      <c r="J51" s="11">
        <f t="shared" si="4"/>
        <v>66.88499999999999</v>
      </c>
      <c r="K51" s="14">
        <v>11</v>
      </c>
      <c r="L51" s="15"/>
      <c r="M51" s="16"/>
    </row>
    <row r="52" spans="1:13" s="1" customFormat="1" ht="24.75" customHeight="1">
      <c r="A52" s="8" t="s">
        <v>14</v>
      </c>
      <c r="B52" s="9" t="s">
        <v>54</v>
      </c>
      <c r="C52" s="10" t="s">
        <v>110</v>
      </c>
      <c r="D52" s="8" t="s">
        <v>25</v>
      </c>
      <c r="E52" s="8" t="str">
        <f>VLOOKUP(C52,'[1]Sheet1'!$C:$F,4,0)</f>
        <v>23045009</v>
      </c>
      <c r="F52" s="11">
        <v>49.75</v>
      </c>
      <c r="G52" s="11">
        <f t="shared" si="3"/>
        <v>24.875</v>
      </c>
      <c r="H52" s="11">
        <v>81</v>
      </c>
      <c r="I52" s="11">
        <f t="shared" si="5"/>
        <v>40.5</v>
      </c>
      <c r="J52" s="11">
        <f t="shared" si="4"/>
        <v>65.375</v>
      </c>
      <c r="K52" s="14">
        <v>12</v>
      </c>
      <c r="L52" s="15"/>
      <c r="M52" s="16"/>
    </row>
    <row r="53" spans="1:13" s="1" customFormat="1" ht="24.75" customHeight="1">
      <c r="A53" s="8" t="s">
        <v>14</v>
      </c>
      <c r="B53" s="9" t="s">
        <v>54</v>
      </c>
      <c r="C53" s="10" t="s">
        <v>111</v>
      </c>
      <c r="D53" s="8" t="s">
        <v>25</v>
      </c>
      <c r="E53" s="8" t="str">
        <f>VLOOKUP(C53,'[1]Sheet1'!$C:$F,4,0)</f>
        <v>23045009</v>
      </c>
      <c r="F53" s="11">
        <v>54.25</v>
      </c>
      <c r="G53" s="11">
        <f t="shared" si="3"/>
        <v>27.125</v>
      </c>
      <c r="H53" s="11">
        <v>73.2</v>
      </c>
      <c r="I53" s="11">
        <f t="shared" si="5"/>
        <v>36.6</v>
      </c>
      <c r="J53" s="11">
        <f t="shared" si="4"/>
        <v>63.725</v>
      </c>
      <c r="K53" s="14">
        <v>13</v>
      </c>
      <c r="L53" s="15"/>
      <c r="M53" s="16"/>
    </row>
    <row r="54" spans="1:13" s="1" customFormat="1" ht="24.75" customHeight="1">
      <c r="A54" s="8" t="s">
        <v>14</v>
      </c>
      <c r="B54" s="9" t="s">
        <v>54</v>
      </c>
      <c r="C54" s="10" t="s">
        <v>112</v>
      </c>
      <c r="D54" s="8" t="s">
        <v>17</v>
      </c>
      <c r="E54" s="8" t="str">
        <f>VLOOKUP(C54,'[1]Sheet1'!$C:$F,4,0)</f>
        <v>23045009</v>
      </c>
      <c r="F54" s="11">
        <v>62</v>
      </c>
      <c r="G54" s="11">
        <f t="shared" si="3"/>
        <v>31</v>
      </c>
      <c r="H54" s="11">
        <v>62.6</v>
      </c>
      <c r="I54" s="11">
        <f t="shared" si="5"/>
        <v>31.3</v>
      </c>
      <c r="J54" s="11">
        <f t="shared" si="4"/>
        <v>62.3</v>
      </c>
      <c r="K54" s="14">
        <v>14</v>
      </c>
      <c r="L54" s="15"/>
      <c r="M54" s="16"/>
    </row>
    <row r="55" spans="1:13" s="1" customFormat="1" ht="24.75" customHeight="1">
      <c r="A55" s="8" t="s">
        <v>14</v>
      </c>
      <c r="B55" s="9" t="s">
        <v>54</v>
      </c>
      <c r="C55" s="10" t="s">
        <v>113</v>
      </c>
      <c r="D55" s="8" t="s">
        <v>25</v>
      </c>
      <c r="E55" s="8" t="str">
        <f>VLOOKUP(C55,'[1]Sheet1'!$C:$F,4,0)</f>
        <v>23045009</v>
      </c>
      <c r="F55" s="11">
        <v>52.25</v>
      </c>
      <c r="G55" s="11">
        <f t="shared" si="3"/>
        <v>26.125</v>
      </c>
      <c r="H55" s="11">
        <v>69.48</v>
      </c>
      <c r="I55" s="11">
        <f t="shared" si="5"/>
        <v>34.74</v>
      </c>
      <c r="J55" s="11">
        <f t="shared" si="4"/>
        <v>60.865</v>
      </c>
      <c r="K55" s="14">
        <v>15</v>
      </c>
      <c r="L55" s="15"/>
      <c r="M55" s="16"/>
    </row>
    <row r="56" spans="1:13" s="1" customFormat="1" ht="24.75" customHeight="1">
      <c r="A56" s="8" t="s">
        <v>14</v>
      </c>
      <c r="B56" s="9" t="s">
        <v>54</v>
      </c>
      <c r="C56" s="10" t="s">
        <v>114</v>
      </c>
      <c r="D56" s="8" t="s">
        <v>25</v>
      </c>
      <c r="E56" s="8" t="str">
        <f>VLOOKUP(C56,'[1]Sheet1'!$C:$F,4,0)</f>
        <v>23045009</v>
      </c>
      <c r="F56" s="11">
        <v>60.5</v>
      </c>
      <c r="G56" s="11">
        <f t="shared" si="3"/>
        <v>30.25</v>
      </c>
      <c r="H56" s="11">
        <v>58.72</v>
      </c>
      <c r="I56" s="11">
        <f t="shared" si="5"/>
        <v>29.36</v>
      </c>
      <c r="J56" s="11">
        <f t="shared" si="4"/>
        <v>59.61</v>
      </c>
      <c r="K56" s="14">
        <v>16</v>
      </c>
      <c r="L56" s="15"/>
      <c r="M56" s="16"/>
    </row>
    <row r="57" spans="1:13" s="1" customFormat="1" ht="24.75" customHeight="1">
      <c r="A57" s="8" t="s">
        <v>14</v>
      </c>
      <c r="B57" s="9" t="s">
        <v>54</v>
      </c>
      <c r="C57" s="10" t="s">
        <v>115</v>
      </c>
      <c r="D57" s="8" t="s">
        <v>25</v>
      </c>
      <c r="E57" s="8" t="str">
        <f>VLOOKUP(C57,'[1]Sheet1'!$C:$F,4,0)</f>
        <v>23045009</v>
      </c>
      <c r="F57" s="11">
        <v>50</v>
      </c>
      <c r="G57" s="11">
        <f t="shared" si="3"/>
        <v>25</v>
      </c>
      <c r="H57" s="11">
        <v>64.12</v>
      </c>
      <c r="I57" s="11">
        <f t="shared" si="5"/>
        <v>32.06</v>
      </c>
      <c r="J57" s="11">
        <f t="shared" si="4"/>
        <v>57.06</v>
      </c>
      <c r="K57" s="14">
        <v>17</v>
      </c>
      <c r="L57" s="15"/>
      <c r="M57" s="16"/>
    </row>
    <row r="58" spans="1:13" s="2" customFormat="1" ht="24.75" customHeight="1">
      <c r="A58" s="8" t="s">
        <v>14</v>
      </c>
      <c r="B58" s="9" t="s">
        <v>54</v>
      </c>
      <c r="C58" s="10" t="s">
        <v>116</v>
      </c>
      <c r="D58" s="8" t="s">
        <v>25</v>
      </c>
      <c r="E58" s="8" t="str">
        <f>VLOOKUP(C58,'[1]Sheet1'!$C:$F,4,0)</f>
        <v>23045009</v>
      </c>
      <c r="F58" s="11">
        <v>40.25</v>
      </c>
      <c r="G58" s="11">
        <f t="shared" si="3"/>
        <v>20.125</v>
      </c>
      <c r="H58" s="11">
        <v>68.28</v>
      </c>
      <c r="I58" s="11">
        <f t="shared" si="5"/>
        <v>34.14</v>
      </c>
      <c r="J58" s="11">
        <f t="shared" si="4"/>
        <v>54.265</v>
      </c>
      <c r="K58" s="14">
        <v>18</v>
      </c>
      <c r="L58" s="17"/>
      <c r="M58" s="18"/>
    </row>
    <row r="59" spans="1:13" s="2" customFormat="1" ht="24.75" customHeight="1">
      <c r="A59" s="8" t="s">
        <v>14</v>
      </c>
      <c r="B59" s="9" t="s">
        <v>54</v>
      </c>
      <c r="C59" s="10" t="s">
        <v>117</v>
      </c>
      <c r="D59" s="8" t="s">
        <v>25</v>
      </c>
      <c r="E59" s="8" t="str">
        <f>VLOOKUP(C59,'[1]Sheet1'!$C:$F,4,0)</f>
        <v>23045009</v>
      </c>
      <c r="F59" s="11">
        <v>47.25</v>
      </c>
      <c r="G59" s="11">
        <f t="shared" si="3"/>
        <v>23.625</v>
      </c>
      <c r="H59" s="11">
        <v>55.84</v>
      </c>
      <c r="I59" s="11">
        <f t="shared" si="5"/>
        <v>27.92</v>
      </c>
      <c r="J59" s="11">
        <f t="shared" si="4"/>
        <v>51.545</v>
      </c>
      <c r="K59" s="14">
        <v>19</v>
      </c>
      <c r="L59" s="17"/>
      <c r="M59" s="18"/>
    </row>
    <row r="60" spans="1:13" s="2" customFormat="1" ht="24.75" customHeight="1">
      <c r="A60" s="8" t="s">
        <v>14</v>
      </c>
      <c r="B60" s="9" t="s">
        <v>54</v>
      </c>
      <c r="C60" s="10" t="s">
        <v>118</v>
      </c>
      <c r="D60" s="8" t="s">
        <v>25</v>
      </c>
      <c r="E60" s="8" t="str">
        <f>VLOOKUP(C60,'[1]Sheet1'!$C:$F,4,0)</f>
        <v>23045009</v>
      </c>
      <c r="F60" s="11">
        <v>42.5</v>
      </c>
      <c r="G60" s="11">
        <f t="shared" si="3"/>
        <v>21.25</v>
      </c>
      <c r="H60" s="11">
        <v>56.36</v>
      </c>
      <c r="I60" s="11">
        <f t="shared" si="5"/>
        <v>28.18</v>
      </c>
      <c r="J60" s="11">
        <f t="shared" si="4"/>
        <v>49.43</v>
      </c>
      <c r="K60" s="14">
        <v>20</v>
      </c>
      <c r="L60" s="17"/>
      <c r="M60" s="18"/>
    </row>
    <row r="61" spans="1:13" s="2" customFormat="1" ht="24.75" customHeight="1">
      <c r="A61" s="8" t="s">
        <v>14</v>
      </c>
      <c r="B61" s="9" t="s">
        <v>54</v>
      </c>
      <c r="C61" s="10" t="s">
        <v>119</v>
      </c>
      <c r="D61" s="8" t="s">
        <v>25</v>
      </c>
      <c r="E61" s="8" t="str">
        <f>VLOOKUP(C61,'[1]Sheet1'!$C:$F,4,0)</f>
        <v>23045009</v>
      </c>
      <c r="F61" s="11">
        <v>53.5</v>
      </c>
      <c r="G61" s="11">
        <f t="shared" si="3"/>
        <v>26.75</v>
      </c>
      <c r="H61" s="8">
        <v>0</v>
      </c>
      <c r="I61" s="11">
        <f t="shared" si="5"/>
        <v>0</v>
      </c>
      <c r="J61" s="11">
        <f>G61</f>
        <v>26.75</v>
      </c>
      <c r="K61" s="14">
        <v>21</v>
      </c>
      <c r="L61" s="17"/>
      <c r="M61" s="18" t="s">
        <v>107</v>
      </c>
    </row>
    <row r="62" spans="1:13" s="2" customFormat="1" ht="24.75" customHeight="1">
      <c r="A62" s="8" t="s">
        <v>14</v>
      </c>
      <c r="B62" s="9" t="s">
        <v>54</v>
      </c>
      <c r="C62" s="10" t="s">
        <v>120</v>
      </c>
      <c r="D62" s="8" t="s">
        <v>25</v>
      </c>
      <c r="E62" s="8" t="str">
        <f>VLOOKUP(C62,'[1]Sheet1'!$C:$F,4,0)</f>
        <v>23045009</v>
      </c>
      <c r="F62" s="11">
        <v>49.75</v>
      </c>
      <c r="G62" s="11">
        <f t="shared" si="3"/>
        <v>24.875</v>
      </c>
      <c r="H62" s="8">
        <v>0</v>
      </c>
      <c r="I62" s="11">
        <f t="shared" si="5"/>
        <v>0</v>
      </c>
      <c r="J62" s="11">
        <f>G62</f>
        <v>24.875</v>
      </c>
      <c r="K62" s="14">
        <v>21</v>
      </c>
      <c r="L62" s="17"/>
      <c r="M62" s="18" t="s">
        <v>107</v>
      </c>
    </row>
  </sheetData>
  <sheetProtection/>
  <mergeCells count="1">
    <mergeCell ref="A1:M1"/>
  </mergeCells>
  <printOptions horizontalCentered="1"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2023-04-19T07:45:00Z</dcterms:created>
  <dcterms:modified xsi:type="dcterms:W3CDTF">2023-05-22T06:55:06Z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C9374811668843E9A0172BA960081D0A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